
<file path=[Content_Types].xml><?xml version="1.0" encoding="utf-8"?>
<Types xmlns="http://schemas.openxmlformats.org/package/2006/content-types">
  <Default Extension="xml" ContentType="application/xml"/>
  <Default Extension="vml" ContentType="application/vnd.openxmlformats-officedocument.vmlDrawing"/>
  <Default Extension="jp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715"/>
  <workbookPr codeName="ThisWorkbook" autoCompressPictures="0"/>
  <mc:AlternateContent xmlns:mc="http://schemas.openxmlformats.org/markup-compatibility/2006">
    <mc:Choice Requires="x15">
      <x15ac:absPath xmlns:x15ac="http://schemas.microsoft.com/office/spreadsheetml/2010/11/ac" url="/Users/Michael/Desktop/sharpspring collateral/"/>
    </mc:Choice>
  </mc:AlternateContent>
  <workbookProtection lockStructure="1"/>
  <bookViews>
    <workbookView xWindow="5840" yWindow="740" windowWidth="28800" windowHeight="17440" activeTab="5"/>
  </bookViews>
  <sheets>
    <sheet name="Instructions" sheetId="8" r:id="rId1"/>
    <sheet name="1. Your Needs" sheetId="2" r:id="rId2"/>
    <sheet name="2. Your Pricing" sheetId="1" r:id="rId3"/>
    <sheet name="3. Product Reviews" sheetId="6" r:id="rId4"/>
    <sheet name="4. Things to Consider" sheetId="10" r:id="rId5"/>
    <sheet name="5. Request a Demo" sheetId="11" r:id="rId6"/>
  </sheets>
  <definedNames>
    <definedName name="Interval" localSheetId="3">'3. Product Reviews'!#REF!</definedName>
    <definedName name="Interval" localSheetId="4">'2. Your Pricing'!#REF!</definedName>
    <definedName name="Interval" localSheetId="0">'2. Your Pricing'!#REF!</definedName>
    <definedName name="Interval">'2. Your Pricing'!#REF!</definedName>
    <definedName name="_xlnm.Print_Titles" localSheetId="2">'2. Your Pricing'!$2:$2</definedName>
    <definedName name="_xlnm.Print_Titles" localSheetId="3">'3. Product Reviews'!$2:$2</definedName>
    <definedName name="StartTime" localSheetId="3">'3. Product Reviews'!#REF!</definedName>
    <definedName name="StartTime" localSheetId="4">'2. Your Pricing'!#REF!</definedName>
    <definedName name="StartTime" localSheetId="0">'2. Your Pricing'!#REF!</definedName>
    <definedName name="StartTime">'2. Your Pricing'!#REF!</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19" i="2" l="1"/>
  <c r="K85" i="2"/>
  <c r="O87" i="2"/>
  <c r="K79" i="2"/>
  <c r="D16" i="1"/>
  <c r="H91" i="2"/>
  <c r="I103" i="2"/>
  <c r="I107" i="2"/>
  <c r="F13" i="2"/>
  <c r="J91" i="2"/>
  <c r="F103" i="2"/>
  <c r="F107" i="2"/>
  <c r="F93" i="2"/>
  <c r="G93" i="2"/>
  <c r="F95" i="2"/>
  <c r="G95" i="2"/>
  <c r="F97" i="2"/>
  <c r="G97" i="2"/>
  <c r="G103" i="2"/>
  <c r="G74" i="2"/>
  <c r="O88" i="2"/>
  <c r="M3" i="1"/>
  <c r="E10" i="1"/>
  <c r="I10" i="1"/>
  <c r="F109" i="2"/>
  <c r="M14" i="1"/>
  <c r="K14" i="1"/>
  <c r="I14" i="1"/>
  <c r="G14" i="1"/>
  <c r="E14" i="1"/>
  <c r="C14" i="1"/>
  <c r="K13" i="1"/>
  <c r="G13" i="1"/>
  <c r="E13" i="1"/>
  <c r="C13" i="1"/>
  <c r="M17" i="1"/>
  <c r="K17" i="1"/>
  <c r="I17" i="1"/>
  <c r="M18" i="1"/>
  <c r="K18" i="1"/>
  <c r="I18" i="1"/>
  <c r="G18" i="1"/>
  <c r="E18" i="1"/>
  <c r="M16" i="1"/>
  <c r="M9" i="1"/>
  <c r="K9" i="1"/>
  <c r="I9" i="1"/>
  <c r="G9" i="1"/>
  <c r="M4" i="1"/>
  <c r="K4" i="1"/>
  <c r="I4" i="1"/>
  <c r="G4" i="1"/>
  <c r="E9" i="1"/>
  <c r="E4" i="1"/>
  <c r="C18" i="1"/>
  <c r="C17" i="1"/>
  <c r="C16" i="1"/>
  <c r="C9" i="1"/>
  <c r="C4" i="1"/>
  <c r="G3" i="1"/>
  <c r="G13" i="6"/>
  <c r="M10" i="1"/>
  <c r="C3" i="1"/>
  <c r="C13" i="6"/>
  <c r="K10" i="1"/>
  <c r="I74" i="2"/>
  <c r="I78" i="2"/>
  <c r="E3" i="1"/>
  <c r="E3" i="6"/>
  <c r="E16" i="1"/>
  <c r="E17" i="1"/>
  <c r="I3" i="1"/>
  <c r="I3" i="6"/>
  <c r="G10" i="1"/>
  <c r="I16" i="1"/>
  <c r="G17" i="1"/>
  <c r="K3" i="1"/>
  <c r="C10" i="1"/>
  <c r="I79" i="2"/>
  <c r="G78" i="2"/>
  <c r="H9" i="1"/>
  <c r="G3" i="6"/>
  <c r="J79" i="2"/>
  <c r="N16" i="1"/>
  <c r="J84" i="2"/>
  <c r="M11" i="1"/>
  <c r="H79" i="2"/>
  <c r="J16" i="1"/>
  <c r="C3" i="6"/>
  <c r="K13" i="6"/>
  <c r="K3" i="6"/>
  <c r="E13" i="6"/>
  <c r="M13" i="6"/>
  <c r="M3" i="6"/>
  <c r="L9" i="1"/>
  <c r="G84" i="2"/>
  <c r="G11" i="1"/>
  <c r="F87" i="2"/>
  <c r="F74" i="2"/>
  <c r="K87" i="2"/>
  <c r="K74" i="2"/>
  <c r="H87" i="2"/>
  <c r="H74" i="2"/>
  <c r="K78" i="2"/>
  <c r="I13" i="6"/>
  <c r="G79" i="2"/>
  <c r="I84" i="2"/>
  <c r="K11" i="1"/>
  <c r="J87" i="2"/>
  <c r="J74" i="2"/>
  <c r="K84" i="2"/>
  <c r="C11" i="1"/>
  <c r="H84" i="2"/>
  <c r="I11" i="1"/>
  <c r="F78" i="2"/>
  <c r="F84" i="2"/>
  <c r="E11" i="1"/>
  <c r="F79" i="2"/>
  <c r="F16" i="1"/>
  <c r="F85" i="2"/>
  <c r="F83" i="2"/>
  <c r="F10" i="1"/>
  <c r="D9" i="1"/>
  <c r="D4" i="1"/>
  <c r="D18" i="1"/>
  <c r="G83" i="2"/>
  <c r="I83" i="2"/>
  <c r="K83" i="2"/>
  <c r="D10" i="1"/>
  <c r="J78" i="2"/>
  <c r="J85" i="2"/>
  <c r="J83" i="2"/>
  <c r="N10" i="1"/>
  <c r="J86" i="2"/>
  <c r="M13" i="1"/>
  <c r="H78" i="2"/>
  <c r="H86" i="2"/>
  <c r="I13" i="1"/>
  <c r="H85" i="2"/>
  <c r="H83" i="2"/>
  <c r="J10" i="1"/>
  <c r="J4" i="1"/>
  <c r="J18" i="1"/>
  <c r="J9" i="1"/>
  <c r="J3" i="1"/>
  <c r="D3" i="1"/>
  <c r="H10" i="1"/>
  <c r="H3" i="1"/>
  <c r="H4" i="1"/>
  <c r="H18" i="1"/>
  <c r="N9" i="1"/>
  <c r="N4" i="1"/>
  <c r="N18" i="1"/>
  <c r="N3" i="1"/>
  <c r="L10" i="1"/>
  <c r="L3" i="1"/>
  <c r="L4" i="1"/>
  <c r="L18" i="1"/>
  <c r="F9" i="1"/>
  <c r="F4" i="1"/>
  <c r="F18" i="1"/>
  <c r="F3" i="1"/>
  <c r="D13" i="6"/>
  <c r="D17" i="1"/>
  <c r="D3" i="6"/>
  <c r="F17" i="1"/>
  <c r="F3" i="6"/>
  <c r="F13" i="6"/>
  <c r="J13" i="6"/>
  <c r="J3" i="6"/>
  <c r="J17" i="1"/>
  <c r="H3" i="6"/>
  <c r="H17" i="1"/>
  <c r="H13" i="6"/>
  <c r="N13" i="6"/>
  <c r="N3" i="6"/>
  <c r="N17" i="1"/>
  <c r="L3" i="6"/>
  <c r="L13" i="6"/>
  <c r="L17" i="1"/>
</calcChain>
</file>

<file path=xl/sharedStrings.xml><?xml version="1.0" encoding="utf-8"?>
<sst xmlns="http://schemas.openxmlformats.org/spreadsheetml/2006/main" count="232" uniqueCount="175">
  <si>
    <t xml:space="preserve"> </t>
  </si>
  <si>
    <t>SharpSpring</t>
  </si>
  <si>
    <t>Hubspot</t>
  </si>
  <si>
    <t>Marketo</t>
  </si>
  <si>
    <t>Act-On</t>
  </si>
  <si>
    <t>Pardot</t>
  </si>
  <si>
    <t>InfusionSoft</t>
  </si>
  <si>
    <t>Contract Terms</t>
  </si>
  <si>
    <t>Annual</t>
  </si>
  <si>
    <t>Monthly</t>
  </si>
  <si>
    <t>Onboarding/Training Fees</t>
  </si>
  <si>
    <t>Base Monthly License Fee</t>
  </si>
  <si>
    <t>Additional Users</t>
  </si>
  <si>
    <t xml:space="preserve">CRM Included? </t>
  </si>
  <si>
    <t>Salesforce Integration?</t>
  </si>
  <si>
    <t>NA</t>
  </si>
  <si>
    <t>Included Contacts</t>
  </si>
  <si>
    <t>Included Users</t>
  </si>
  <si>
    <t>Annual Cost *</t>
  </si>
  <si>
    <t>Best Review #1</t>
  </si>
  <si>
    <t>Best Review #2</t>
  </si>
  <si>
    <t>Best  Review  #3</t>
  </si>
  <si>
    <t>G2 Crowd</t>
  </si>
  <si>
    <t>Trust Radius</t>
  </si>
  <si>
    <t>Software Advice</t>
  </si>
  <si>
    <t>Column2</t>
  </si>
  <si>
    <t>How many admin users?</t>
  </si>
  <si>
    <t>How many sales users?</t>
  </si>
  <si>
    <t>How many marketing users?</t>
  </si>
  <si>
    <t>Email A/B Testing?</t>
  </si>
  <si>
    <t>API Access?</t>
  </si>
  <si>
    <t>Checked Value</t>
  </si>
  <si>
    <t>HubSpot</t>
  </si>
  <si>
    <t>Overall Upgrade</t>
  </si>
  <si>
    <t>Onboarding</t>
  </si>
  <si>
    <t>Additional user $</t>
  </si>
  <si>
    <t>Varies</t>
  </si>
  <si>
    <t>Contact Overage</t>
  </si>
  <si>
    <t>Per  1K overage $</t>
  </si>
  <si>
    <t>Unlimited</t>
  </si>
  <si>
    <t>Contacts</t>
  </si>
  <si>
    <t>Users</t>
  </si>
  <si>
    <t>Trigger-Based Marketing Automation?</t>
  </si>
  <si>
    <t>Event-Based Lead Scoring?</t>
  </si>
  <si>
    <t>Event-Based List Building?</t>
  </si>
  <si>
    <t>Adwords</t>
  </si>
  <si>
    <t>USD $</t>
  </si>
  <si>
    <t>Euros €</t>
  </si>
  <si>
    <t>Pounds £</t>
  </si>
  <si>
    <t>USD</t>
  </si>
  <si>
    <t>Euros</t>
  </si>
  <si>
    <t>Pounds</t>
  </si>
  <si>
    <t>$</t>
  </si>
  <si>
    <t>€</t>
  </si>
  <si>
    <t>£</t>
  </si>
  <si>
    <t>Selected Currency:</t>
  </si>
  <si>
    <t>Multiplier to use:</t>
  </si>
  <si>
    <t>Symbol to use</t>
  </si>
  <si>
    <t>Behavior-Based Automation</t>
  </si>
  <si>
    <t>Behavior-Based Lead Scoring</t>
  </si>
  <si>
    <t>Behavior-Based List Building</t>
  </si>
  <si>
    <t>Upfront Commitment</t>
  </si>
  <si>
    <t>Revenue Reporting</t>
  </si>
  <si>
    <t>Column3</t>
  </si>
  <si>
    <t>Column4</t>
  </si>
  <si>
    <t>Column5</t>
  </si>
  <si>
    <t>Column6</t>
  </si>
  <si>
    <t>Not Required</t>
  </si>
  <si>
    <t>Email A/B Testing</t>
  </si>
  <si>
    <t>API Access</t>
  </si>
  <si>
    <t>Google AdWords Integration</t>
  </si>
  <si>
    <t>“I like the free CRM side of Hubspot a lot. I appreciated the technical support in setup. I also like the regular webinars.”</t>
  </si>
  <si>
    <t>“If you are new to online marketing and having a website, HubSpot has a great platform to familiarize yourself with online, also has a great library of resources.”</t>
  </si>
  <si>
    <t>“It basically covers everything you need. The analysis part was convenient and I like the smart lists too. You can easily create a list of contacts who visit certain pages. Very simple to segment your contacts.”</t>
  </si>
  <si>
    <t>“This was my first exposure to marketing automation, so I loved the basic features of sending out nurture emails and having insight into which emails are sent to whom.”</t>
  </si>
  <si>
    <t>“Quite pricey but does the job well. It is very useful, and helpful especially in promoting my business. Easy to use unique features and tools.”</t>
  </si>
  <si>
    <t xml:space="preserve">“One of the greatest things about Marketo is how flexible it can be to different businesses use cases and needs. Also, the Community is great for seeking tips and help from other Marketo users.” </t>
  </si>
  <si>
    <t>“We switched to Act-On about 6 months ago; previously we had used Eloqua. We found, however, that Eloqua was a bit too robust for our needs. Our marketing department is 3 people, and Eloqua just took too much time to manage."</t>
  </si>
  <si>
    <t>“I like that it was fairly easy to create each email template and send them out. I also liked how easy it was to get to the statistics of each email. Lastly, I liked how you could schedule an email to be sent out easily and could test emails easily as well.”</t>
  </si>
  <si>
    <t>“I like that InfusionSoft handles large list sizes, forms and autoresponders fairly well.”</t>
  </si>
  <si>
    <t>Had some trouble with email integration instantly but then we straightened it out and now it all works smoothly. Simple and assisting system to track every process within smaller company.”</t>
  </si>
  <si>
    <t>“I have really enjoyed using Infusionsoft to trickle market our lists. It has a very good system that can then create an auto tag feature and email campaign tracking. It is complicated to understand at first, but is beneficial.”</t>
  </si>
  <si>
    <t>“We use Pardot for an array of marketing functions. While Pardot’s primary use is to schedule our emails, it also allows us to create forms on landing pages with vanity urls.”</t>
  </si>
  <si>
    <t>“The interface on Pardot is simple. The look and feel is clean and the ability to create lists or tag groups of prospects by either creating dynamic conditional queries (dynamic lists) or just importing a known list of prospects gives you flexibility.”</t>
  </si>
  <si>
    <t>"Pardot has been a great tool for our company. We are a small business with less than 25 people, and only one person in a marketing/communications position."</t>
  </si>
  <si>
    <t>Are the key features you need included?</t>
  </si>
  <si>
    <t>Don’t pay more for features you aren’t going to use. Know what you really need, and make sure the platform you select delivers on those.</t>
  </si>
  <si>
    <t>Are you looking at both the price and the total cost of ownership?</t>
  </si>
  <si>
    <t xml:space="preserve">Don’t be enticed by lower tiers that limit functionality. You’ll want the full power of marketing automation once you get started, and third-party add-ons for specific features add to the total cost. Also, pay attention to the limits. If a lower tier has limits on contacts and sending, think of how often you’ll have overages, especially if your business is in a growth phase. </t>
  </si>
  <si>
    <t>What's the word on the street?</t>
  </si>
  <si>
    <t>There are several great sites where you can go to hear what actual users are saying about the various platforms on the market. These independent review sites, like TrustRadius, MarTech, Capterra and others, allow you to get insights that professional reviewers just don’t have.</t>
  </si>
  <si>
    <t>Can you get up and running quickly?</t>
  </si>
  <si>
    <t>Is there quality support, both initially and ongoing?</t>
  </si>
  <si>
    <t>Should you work with an agency or manage this in-house?</t>
  </si>
  <si>
    <t>What's the long-term outlook for the platform?</t>
  </si>
  <si>
    <t>How to Use This Tool</t>
  </si>
  <si>
    <t>The features below are some of the core functions of a marketing automation platform. If you're not familiar with them, chances are you’ll want to select them all.</t>
  </si>
  <si>
    <t>What is your expected usage?</t>
  </si>
  <si>
    <t>Built-in CRM</t>
  </si>
  <si>
    <t>Integration with 3rd-Party CRMs (like Salesforce)</t>
  </si>
  <si>
    <t>Do the built-in analytics meet your business needs?</t>
  </si>
  <si>
    <t>How long is the contract?</t>
  </si>
  <si>
    <t>What are the payment terms?</t>
  </si>
  <si>
    <r>
      <rPr>
        <b/>
        <sz val="20"/>
        <color rgb="FF00B050"/>
        <rFont val="Arial"/>
      </rPr>
      <t>12 Key Questions to Ask Before You Sign</t>
    </r>
  </si>
  <si>
    <t>Picking the right marketing automation platform can feel overwhelming. Here are a few key points to ponder during your evaluation.</t>
  </si>
  <si>
    <t xml:space="preserve">Ask if you have to sign a quarterly, annual or other long-term contract. You should be able to cancel at any point if you don’t feel like the platform is the right fit for your business. </t>
  </si>
  <si>
    <t>Are there integrations available to work with the tools you already use?</t>
  </si>
  <si>
    <t>Is it an "open" or "closed" platform?</t>
  </si>
  <si>
    <t xml:space="preserve">Look for a platform with its own ‘ecosystem’ of providers that it integrates with – either natively, through plug-and-play, or using a provider like Zapier or PieSync. This will allow you to seamlessly extend the power of your investment and lower the total cost of ownership. </t>
  </si>
  <si>
    <t>Choose a solution that provides clear, concise reports that show the end-to-end ROI you're looking for on your marketing and sales efforts. Ask to see a sample and shop it around internally to make sure it’s going to be impactful.</t>
  </si>
  <si>
    <t xml:space="preserve">Some providers hide fees here, so beware. Does the vendor provide comprehensive onboarding to give your team confidence in using the platform? If so, what's the cost? Is ongoing support unlimited and free, or are there caps and additional costs? And ask if you get a dedicated person you can call when support can’t help. </t>
  </si>
  <si>
    <t>There have been some notable acquisitions in the marketing automation space recently. Be sure you are signing up with a vendor that is committed to your long-term success and is investing in platform innovation, support, and other services.</t>
  </si>
  <si>
    <t>You shouldn't have to take out a mortgage to get started. Some vendors require full payment upfront - tying up valuable marketing dollars that could otherwise be spent on execution. Look for a provider that offers month-to-month billing and no long-term contract.</t>
  </si>
  <si>
    <r>
      <t xml:space="preserve">4. Ask the right questions before you buy. Check out the </t>
    </r>
    <r>
      <rPr>
        <b/>
        <sz val="14"/>
        <color theme="1" tint="0.34998626667073579"/>
        <rFont val="Arial"/>
      </rPr>
      <t>Things to Consider</t>
    </r>
    <r>
      <rPr>
        <sz val="14"/>
        <color theme="1" tint="0.34998626667073579"/>
        <rFont val="Arial"/>
      </rPr>
      <t xml:space="preserve"> tab.</t>
    </r>
  </si>
  <si>
    <r>
      <t xml:space="preserve">2. Review custom pricing comparison on the </t>
    </r>
    <r>
      <rPr>
        <b/>
        <sz val="14"/>
        <color theme="1" tint="0.34998626667073579"/>
        <rFont val="Arial"/>
      </rPr>
      <t>Your Pricing</t>
    </r>
    <r>
      <rPr>
        <sz val="14"/>
        <color theme="1" tint="0.34998626667073579"/>
        <rFont val="Arial"/>
      </rPr>
      <t xml:space="preserve"> tab.</t>
    </r>
  </si>
  <si>
    <r>
      <t xml:space="preserve">1. Enter details about your company's needs on the </t>
    </r>
    <r>
      <rPr>
        <b/>
        <sz val="14"/>
        <color theme="1" tint="0.34998626667073579"/>
        <rFont val="Arial"/>
      </rPr>
      <t>Your Needs</t>
    </r>
    <r>
      <rPr>
        <sz val="14"/>
        <color theme="1" tint="0.34998626667073579"/>
        <rFont val="Arial"/>
      </rPr>
      <t xml:space="preserve"> tab.</t>
    </r>
  </si>
  <si>
    <t>USD ($)</t>
  </si>
  <si>
    <t>Pounds (£)</t>
  </si>
  <si>
    <t>Euros (€)</t>
  </si>
  <si>
    <t>Total Users (calculated):</t>
  </si>
  <si>
    <t>Total Contacts (calculated):</t>
  </si>
  <si>
    <t>Visit Vendor Pricing Page</t>
  </si>
  <si>
    <t>SharpSpring Pricing</t>
  </si>
  <si>
    <t>HubSpot Pricing</t>
  </si>
  <si>
    <t>Marketo Pricing</t>
  </si>
  <si>
    <t>Act-On Pricing</t>
  </si>
  <si>
    <t>Pardot Pricing</t>
  </si>
  <si>
    <t>Infusionsoft Pricing</t>
  </si>
  <si>
    <t xml:space="preserve">“Honestly, without SharpSpring, I think we'd be dead in the water. We have thousands of leads across multiple lists. We couldn't do what we do as quickly, cheaply and easily without SharpSpring.”  </t>
  </si>
  <si>
    <t xml:space="preserve">“Literally everything you would want (and would use) from one of the "big boy" CRM &amp; Automation players in the space is covered within SharpSpring. It also feels like it was custom built for our industry (which it was), and it shows. The pricing is amazing, they make it a no-brainer.”         </t>
  </si>
  <si>
    <t xml:space="preserve">“SharpSpring provides all the functionality my clients and I need most at a fraction of the cost of leading competitors. It does so in a user-friendly application with excellent self-help tools and support.”                                                        </t>
  </si>
  <si>
    <t>Look at the interface. Is it user-friendly? Is there contextual help (e.g. videos, virtual tours, articles) available in case you get stuck? An intuitive platform will save you countless hours both upfront and long-term.</t>
  </si>
  <si>
    <r>
      <t xml:space="preserve">3. Check out what real users are saying on the </t>
    </r>
    <r>
      <rPr>
        <b/>
        <sz val="14"/>
        <color theme="1" tint="0.34998626667073579"/>
        <rFont val="Arial"/>
      </rPr>
      <t>Product Reviews</t>
    </r>
    <r>
      <rPr>
        <sz val="14"/>
        <color theme="1" tint="0.34998626667073579"/>
        <rFont val="Arial"/>
      </rPr>
      <t xml:space="preserve"> tab.</t>
    </r>
  </si>
  <si>
    <t>Request a Demo</t>
  </si>
  <si>
    <t>Upfront Commitment**</t>
  </si>
  <si>
    <t>Rate for Additional Contacts</t>
  </si>
  <si>
    <t>3rd-Party CRM Integration</t>
  </si>
  <si>
    <t>Available</t>
  </si>
  <si>
    <t>Not Available</t>
  </si>
  <si>
    <r>
      <t xml:space="preserve">Contacts Overage Cost                                                            </t>
    </r>
    <r>
      <rPr>
        <sz val="8"/>
        <color theme="1" tint="0.499984740745262"/>
        <rFont val="Verdana (Body)"/>
      </rPr>
      <t>(included in annual cost/upfront commitment totals)</t>
    </r>
  </si>
  <si>
    <t>WARNING: Not all providers offer support for 3rd-Party CRM integration. This means that you can't hook up to the CRM you're already using, and that once you're there, you're stuck.</t>
  </si>
  <si>
    <t>Phone Support</t>
  </si>
  <si>
    <t>Price Varies</t>
  </si>
  <si>
    <t>Free</t>
  </si>
  <si>
    <t>Request Demo</t>
  </si>
  <si>
    <r>
      <t xml:space="preserve">…from seeing how the top six platforms compare based on </t>
    </r>
    <r>
      <rPr>
        <b/>
        <u/>
        <sz val="14"/>
        <color rgb="FF00B050"/>
        <rFont val="Arial"/>
      </rPr>
      <t>your</t>
    </r>
    <r>
      <rPr>
        <b/>
        <sz val="14"/>
        <color rgb="FF00B050"/>
        <rFont val="Arial"/>
      </rPr>
      <t xml:space="preserve"> individual needs.</t>
    </r>
  </si>
  <si>
    <r>
      <rPr>
        <sz val="24"/>
        <color rgb="FF00B050"/>
        <rFont val="Arial"/>
      </rPr>
      <t>Select the '</t>
    </r>
    <r>
      <rPr>
        <b/>
        <sz val="24"/>
        <color rgb="FF00B050"/>
        <rFont val="Arial"/>
      </rPr>
      <t xml:space="preserve">Your Pricing' </t>
    </r>
    <r>
      <rPr>
        <sz val="24"/>
        <color rgb="FF00B050"/>
        <rFont val="Arial"/>
      </rPr>
      <t>tab below to see your results.</t>
    </r>
  </si>
  <si>
    <t>“It's a great program if you email a lot, or to a lot of persons. By the reports of Act-On you get a very detailed image of what your clients do and what they like. It's good to know some html (terms as well as code) if you want to work with Act-On, but if you don't it's not a huge problem.”</t>
  </si>
  <si>
    <r>
      <rPr>
        <sz val="24"/>
        <color rgb="FF00B050"/>
        <rFont val="Arial"/>
      </rPr>
      <t xml:space="preserve">Click the </t>
    </r>
    <r>
      <rPr>
        <b/>
        <sz val="24"/>
        <color rgb="FF00B050"/>
        <rFont val="Arial"/>
      </rPr>
      <t>'Your Needs'</t>
    </r>
    <r>
      <rPr>
        <sz val="24"/>
        <color rgb="FF00B050"/>
        <rFont val="Arial"/>
      </rPr>
      <t xml:space="preserve"> tab below to get started.</t>
    </r>
  </si>
  <si>
    <t>Welcome. You're minutes away….</t>
  </si>
  <si>
    <t>CRM Included</t>
  </si>
  <si>
    <t>Additional Charge for Salesforce</t>
  </si>
  <si>
    <t xml:space="preserve">* This data is based on research gathered from vendor websites and review sites. Links to vendor sites go directly to pricing pages.                                                                                                **Upfront commitment includes onboarding fee + the total license fee vendor requires at signing.  </t>
  </si>
  <si>
    <t xml:space="preserve">See marketing automation in action. Get a demo. </t>
  </si>
  <si>
    <r>
      <t xml:space="preserve">Trust Radius                                           </t>
    </r>
    <r>
      <rPr>
        <sz val="10"/>
        <color theme="1" tint="0.499984740745262"/>
        <rFont val="Verdana (Body)"/>
      </rPr>
      <t>(See Product Reviews tab for more)</t>
    </r>
  </si>
  <si>
    <t xml:space="preserve">* This data is based on research gathered from vendor websites and review sites. </t>
  </si>
  <si>
    <t>While many platforms are user-friendly, there's legwork involved in setting up a marketing automation program that produces results. And ongoing efforts are needed to maintain and update your campaigns, add new ones, and produce regular reports. If you can’t allocate someone in-house to lead the charge, consider using a marketing agency that specializes in these services. Ask the marketing automation vendor if they have a network of agency professionals that can help you achieve your goals.</t>
  </si>
  <si>
    <t>Capterra</t>
  </si>
  <si>
    <r>
      <t xml:space="preserve">5. Sign up to see marketing automation in action on the </t>
    </r>
    <r>
      <rPr>
        <b/>
        <sz val="14"/>
        <color theme="1" tint="0.34998626667073579"/>
        <rFont val="Arial"/>
      </rPr>
      <t>Request a Demo</t>
    </r>
    <r>
      <rPr>
        <sz val="14"/>
        <color theme="1" tint="0.34998626667073579"/>
        <rFont val="Arial"/>
      </rPr>
      <t xml:space="preserve"> tab.</t>
    </r>
  </si>
  <si>
    <r>
      <rPr>
        <b/>
        <sz val="20"/>
        <color rgb="FF00B050"/>
        <rFont val="Arial"/>
      </rPr>
      <t>Your Business Needs</t>
    </r>
    <r>
      <rPr>
        <b/>
        <sz val="14"/>
        <color rgb="FF00B050"/>
        <rFont val="Arial"/>
      </rPr>
      <t xml:space="preserve"> </t>
    </r>
    <r>
      <rPr>
        <sz val="14"/>
        <color theme="1" tint="0.249977111117893"/>
        <rFont val="Arial"/>
      </rPr>
      <t xml:space="preserve">  
</t>
    </r>
    <r>
      <rPr>
        <sz val="14"/>
        <color theme="1" tint="0.34998626667073579"/>
        <rFont val="Arial"/>
      </rPr>
      <t>Complete the fields below to the best of your ability. If you’re not sure of a few variables, put in your best guess – you can always come back to this tab and run the numbers again.</t>
    </r>
  </si>
  <si>
    <t xml:space="preserve">How many contacts/leads are you currently managing? </t>
  </si>
  <si>
    <t>How many new contacts/leads do you expect to add over the coming year?</t>
  </si>
  <si>
    <t>What features are you looking for?</t>
  </si>
  <si>
    <r>
      <t xml:space="preserve">Recommendations will be made based on which platform best suits </t>
    </r>
    <r>
      <rPr>
        <i/>
        <sz val="14"/>
        <color rgb="FF00B050"/>
        <rFont val="Arial"/>
      </rPr>
      <t>all</t>
    </r>
    <r>
      <rPr>
        <sz val="14"/>
        <color rgb="FF00B050"/>
        <rFont val="Arial"/>
      </rPr>
      <t xml:space="preserve"> of your agency's needs, including features, integrations, terms and conditions, and total cost of ownership.</t>
    </r>
  </si>
  <si>
    <t>Based on overall value and total cost of ownership, SharpSpring is the best option for your business needs.</t>
  </si>
  <si>
    <t>Additional Fee</t>
  </si>
  <si>
    <t>Limited</t>
  </si>
  <si>
    <r>
      <t xml:space="preserve">You’ve decided to invest in a marketing automation platform, and now comes the challenging task of figuring out which vendor best fits your needs. This </t>
    </r>
    <r>
      <rPr>
        <b/>
        <sz val="14"/>
        <color rgb="FF00B050"/>
        <rFont val="Arial"/>
      </rPr>
      <t xml:space="preserve">Vendor Comparison Tool </t>
    </r>
    <r>
      <rPr>
        <sz val="14"/>
        <color theme="1" tint="0.34998626667073579"/>
        <rFont val="Arial"/>
      </rPr>
      <t xml:space="preserve">will help by showing you a side-by-side comparison of the prices, with key variables considered. We’ve also included ratings, reviews, and additional considerations to help in your decision. Recommendations will be made based on which platform best suits </t>
    </r>
    <r>
      <rPr>
        <i/>
        <sz val="14"/>
        <color theme="1" tint="0.34998626667073579"/>
        <rFont val="Arial"/>
      </rPr>
      <t>all</t>
    </r>
    <r>
      <rPr>
        <sz val="14"/>
        <color theme="1" tint="0.34998626667073579"/>
        <rFont val="Arial"/>
      </rPr>
      <t xml:space="preserve"> of your business needs, including features, integrations, terms and conditions, and total cost of ownership.</t>
    </r>
  </si>
  <si>
    <t>An open system allows you to use any CRM, content management system, blogging tool, landing page builder, forms builder, etc. Be wary of a closed system – it can cost you more in the long run, especially if you decide to leave.</t>
  </si>
  <si>
    <t>Cost</t>
  </si>
  <si>
    <t>Contact Overage Price per 1,000</t>
  </si>
  <si>
    <t>Tier1</t>
  </si>
  <si>
    <t>Tier2</t>
  </si>
  <si>
    <t>Tier3</t>
  </si>
  <si>
    <t xml:space="preserve">As you evaluate the different platforms, it helps to see a live demo. Our team is available to show you the powerful features our marketing automation services powered by SharpSpring. We'd love to give you a personalized tour based on your specific needs. You'll get a full look at the power of marketing automation and how it can take your marketing to the next level.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</si>
</sst>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_-* #,##0.00_-;\-* #,##0.00_-;_-* &quot;-&quot;??_-;_-@_-"/>
    <numFmt numFmtId="165" formatCode="[$-409]h:mm\ AM/PM;@"/>
    <numFmt numFmtId="166" formatCode="_-* #,##0_-;\-* #,##0_-;_-* &quot;-&quot;??_-;_-@_-"/>
    <numFmt numFmtId="167" formatCode="_(&quot;$&quot;* #,##0_);_(&quot;$&quot;* \(#,##0\);_(&quot;$&quot;* &quot;-&quot;??_);_(@_)"/>
  </numFmts>
  <fonts count="64" x14ac:knownFonts="1">
    <font>
      <sz val="10"/>
      <color theme="4"/>
      <name val="Verdana"/>
      <family val="2"/>
      <scheme val="minor"/>
    </font>
    <font>
      <sz val="12"/>
      <color theme="1"/>
      <name val="Verdana"/>
      <family val="2"/>
      <scheme val="minor"/>
    </font>
    <font>
      <sz val="12"/>
      <color theme="1"/>
      <name val="Verdana"/>
      <family val="2"/>
      <scheme val="minor"/>
    </font>
    <font>
      <sz val="12"/>
      <color theme="1"/>
      <name val="Verdana"/>
      <family val="2"/>
      <scheme val="minor"/>
    </font>
    <font>
      <sz val="16"/>
      <color theme="0"/>
      <name val="Verdana"/>
      <family val="2"/>
      <scheme val="major"/>
    </font>
    <font>
      <b/>
      <sz val="12"/>
      <color theme="0"/>
      <name val="Verdana"/>
      <family val="2"/>
      <scheme val="minor"/>
    </font>
    <font>
      <sz val="12"/>
      <color theme="5"/>
      <name val="Verdana"/>
      <family val="2"/>
      <scheme val="major"/>
    </font>
    <font>
      <sz val="12"/>
      <color theme="0"/>
      <name val="Verdana"/>
      <family val="2"/>
      <scheme val="major"/>
    </font>
    <font>
      <sz val="10"/>
      <color theme="4"/>
      <name val="Verdana"/>
      <family val="2"/>
      <scheme val="minor"/>
    </font>
    <font>
      <sz val="10"/>
      <color rgb="FF00B050"/>
      <name val="Verdana"/>
      <family val="2"/>
      <scheme val="minor"/>
    </font>
    <font>
      <sz val="10"/>
      <color theme="1" tint="0.34998626667073579"/>
      <name val="Verdana"/>
      <family val="2"/>
      <scheme val="minor"/>
    </font>
    <font>
      <sz val="22"/>
      <color theme="4"/>
      <name val="Verdana"/>
      <family val="2"/>
      <scheme val="minor"/>
    </font>
    <font>
      <sz val="8"/>
      <name val="Verdana"/>
      <family val="2"/>
      <scheme val="minor"/>
    </font>
    <font>
      <u/>
      <sz val="10"/>
      <color theme="10"/>
      <name val="Verdana"/>
      <family val="2"/>
      <scheme val="minor"/>
    </font>
    <font>
      <sz val="14"/>
      <color theme="4"/>
      <name val="Verdana"/>
      <family val="2"/>
      <scheme val="minor"/>
    </font>
    <font>
      <sz val="14"/>
      <color theme="1" tint="0.249977111117893"/>
      <name val="Arial"/>
    </font>
    <font>
      <sz val="14"/>
      <color theme="0" tint="-0.499984740745262"/>
      <name val="Verdana"/>
      <family val="2"/>
      <scheme val="minor"/>
    </font>
    <font>
      <b/>
      <sz val="14"/>
      <color rgb="FF00B050"/>
      <name val="Arial"/>
    </font>
    <font>
      <sz val="14"/>
      <color theme="1" tint="0.34998626667073579"/>
      <name val="Arial"/>
    </font>
    <font>
      <b/>
      <sz val="14"/>
      <color theme="1" tint="0.34998626667073579"/>
      <name val="Arial"/>
    </font>
    <font>
      <sz val="16"/>
      <color theme="1" tint="0.499984740745262"/>
      <name val="Verdana"/>
      <family val="2"/>
      <scheme val="minor"/>
    </font>
    <font>
      <sz val="10"/>
      <color theme="1" tint="0.499984740745262"/>
      <name val="Verdana"/>
      <family val="2"/>
      <scheme val="minor"/>
    </font>
    <font>
      <sz val="12"/>
      <color theme="1" tint="0.499984740745262"/>
      <name val="Verdana"/>
      <family val="2"/>
      <scheme val="minor"/>
    </font>
    <font>
      <sz val="14"/>
      <color theme="1" tint="0.499984740745262"/>
      <name val="Verdana"/>
      <family val="2"/>
      <scheme val="minor"/>
    </font>
    <font>
      <sz val="10"/>
      <name val="Verdana"/>
      <family val="2"/>
      <scheme val="minor"/>
    </font>
    <font>
      <u/>
      <sz val="10"/>
      <color theme="11"/>
      <name val="Verdana"/>
      <family val="2"/>
      <scheme val="minor"/>
    </font>
    <font>
      <sz val="22"/>
      <color theme="1" tint="0.499984740745262"/>
      <name val="Verdana"/>
      <scheme val="minor"/>
    </font>
    <font>
      <b/>
      <sz val="16"/>
      <color theme="1" tint="0.499984740745262"/>
      <name val="Verdana"/>
      <scheme val="minor"/>
    </font>
    <font>
      <b/>
      <sz val="14"/>
      <color theme="1" tint="0.499984740745262"/>
      <name val="Verdana"/>
      <scheme val="minor"/>
    </font>
    <font>
      <sz val="18"/>
      <color theme="1" tint="0.499984740745262"/>
      <name val="Verdana"/>
      <scheme val="minor"/>
    </font>
    <font>
      <sz val="10"/>
      <color theme="4"/>
      <name val="Arial"/>
    </font>
    <font>
      <sz val="14"/>
      <color theme="4"/>
      <name val="Arial"/>
    </font>
    <font>
      <b/>
      <sz val="20"/>
      <color rgb="FF00B050"/>
      <name val="Arial"/>
    </font>
    <font>
      <sz val="14"/>
      <color theme="1"/>
      <name val="Arial"/>
    </font>
    <font>
      <b/>
      <sz val="12"/>
      <color theme="1" tint="0.499984740745262"/>
      <name val="Verdana"/>
      <scheme val="minor"/>
    </font>
    <font>
      <sz val="12"/>
      <color theme="4"/>
      <name val="Verdana"/>
      <family val="2"/>
      <scheme val="minor"/>
    </font>
    <font>
      <sz val="12"/>
      <color theme="1" tint="0.34998626667073579"/>
      <name val="Arial"/>
    </font>
    <font>
      <b/>
      <sz val="12"/>
      <color theme="1" tint="0.34998626667073579"/>
      <name val="Verdana"/>
      <scheme val="minor"/>
    </font>
    <font>
      <sz val="10"/>
      <color theme="0" tint="-0.499984740745262"/>
      <name val="Verdana"/>
      <family val="2"/>
      <scheme val="minor"/>
    </font>
    <font>
      <sz val="8"/>
      <color theme="1" tint="0.499984740745262"/>
      <name val="Verdana (Body)"/>
    </font>
    <font>
      <sz val="12"/>
      <color rgb="FF808080"/>
      <name val="Verdana"/>
      <family val="2"/>
      <scheme val="minor"/>
    </font>
    <font>
      <sz val="10"/>
      <color theme="0" tint="-4.9989318521683403E-2"/>
      <name val="Verdana"/>
      <scheme val="minor"/>
    </font>
    <font>
      <b/>
      <sz val="36"/>
      <color rgb="FF00B050"/>
      <name val="Arial"/>
    </font>
    <font>
      <sz val="14"/>
      <color theme="0"/>
      <name val="Arial"/>
    </font>
    <font>
      <sz val="8"/>
      <color theme="1" tint="0.499984740745262"/>
      <name val="Verdana"/>
      <scheme val="minor"/>
    </font>
    <font>
      <b/>
      <sz val="14"/>
      <color rgb="FF009200"/>
      <name val="Arial"/>
    </font>
    <font>
      <b/>
      <u/>
      <sz val="14"/>
      <color rgb="FF00B050"/>
      <name val="Arial"/>
    </font>
    <font>
      <sz val="16"/>
      <color theme="0"/>
      <name val="Arial"/>
    </font>
    <font>
      <sz val="24"/>
      <color rgb="FF00B050"/>
      <name val="Arial"/>
    </font>
    <font>
      <b/>
      <sz val="24"/>
      <color rgb="FF00B050"/>
      <name val="Arial"/>
    </font>
    <font>
      <sz val="20"/>
      <color rgb="FF00B050"/>
      <name val="Arial"/>
    </font>
    <font>
      <sz val="10"/>
      <color theme="1" tint="0.499984740745262"/>
      <name val="Verdana (Body)"/>
    </font>
    <font>
      <sz val="14"/>
      <color rgb="FF00B050"/>
      <name val="Verdana"/>
      <family val="2"/>
      <scheme val="minor"/>
    </font>
    <font>
      <b/>
      <sz val="14"/>
      <color rgb="FF00B050"/>
      <name val="Verdana"/>
      <family val="2"/>
      <scheme val="minor"/>
    </font>
    <font>
      <u/>
      <sz val="12"/>
      <color theme="0" tint="-0.499984740745262"/>
      <name val="Verdana"/>
      <family val="2"/>
      <scheme val="minor"/>
    </font>
    <font>
      <b/>
      <sz val="8"/>
      <color theme="0" tint="-4.9989318521683403E-2"/>
      <name val="Verdana"/>
      <scheme val="minor"/>
    </font>
    <font>
      <sz val="8"/>
      <color theme="0" tint="-4.9989318521683403E-2"/>
      <name val="Verdana"/>
      <scheme val="minor"/>
    </font>
    <font>
      <b/>
      <sz val="14"/>
      <color theme="0"/>
      <name val="Arial"/>
    </font>
    <font>
      <sz val="10"/>
      <color theme="1" tint="0.499984740745262"/>
      <name val="Arial"/>
    </font>
    <font>
      <sz val="14"/>
      <color theme="1" tint="0.499984740745262"/>
      <name val="Arial"/>
    </font>
    <font>
      <i/>
      <sz val="14"/>
      <color theme="1" tint="0.34998626667073579"/>
      <name val="Arial"/>
    </font>
    <font>
      <sz val="14"/>
      <color rgb="FF00B050"/>
      <name val="Arial"/>
    </font>
    <font>
      <i/>
      <sz val="14"/>
      <color rgb="FF00B050"/>
      <name val="Arial"/>
    </font>
    <font>
      <sz val="13"/>
      <color rgb="FF111111"/>
      <name val="Verdana"/>
      <scheme val="minor"/>
    </font>
  </fonts>
  <fills count="9">
    <fill>
      <patternFill patternType="none"/>
    </fill>
    <fill>
      <patternFill patternType="gray125"/>
    </fill>
    <fill>
      <patternFill patternType="solid">
        <fgColor theme="4"/>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rgb="FF00B050"/>
        <bgColor indexed="64"/>
      </patternFill>
    </fill>
    <fill>
      <patternFill patternType="solid">
        <fgColor theme="0" tint="-4.9989318521683403E-2"/>
        <bgColor rgb="FF000000"/>
      </patternFill>
    </fill>
  </fills>
  <borders count="20">
    <border>
      <left/>
      <right/>
      <top/>
      <bottom/>
      <diagonal/>
    </border>
    <border>
      <left/>
      <right/>
      <top/>
      <bottom style="thick">
        <color theme="4"/>
      </bottom>
      <diagonal/>
    </border>
    <border>
      <left style="thin">
        <color auto="1"/>
      </left>
      <right style="thin">
        <color auto="1"/>
      </right>
      <top style="thin">
        <color auto="1"/>
      </top>
      <bottom style="thin">
        <color auto="1"/>
      </bottom>
      <diagonal/>
    </border>
    <border>
      <left/>
      <right/>
      <top style="medium">
        <color theme="0" tint="-0.249977111117893"/>
      </top>
      <bottom style="medium">
        <color theme="0" tint="-0.249977111117893"/>
      </bottom>
      <diagonal/>
    </border>
    <border>
      <left/>
      <right style="medium">
        <color theme="0" tint="-0.249977111117893"/>
      </right>
      <top style="medium">
        <color theme="0" tint="-0.249977111117893"/>
      </top>
      <bottom style="medium">
        <color theme="0" tint="-0.249977111117893"/>
      </bottom>
      <diagonal/>
    </border>
    <border>
      <left style="medium">
        <color theme="0" tint="-0.249977111117893"/>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theme="0" tint="-0.14999847407452621"/>
      </left>
      <right/>
      <top style="medium">
        <color theme="0" tint="-0.249977111117893"/>
      </top>
      <bottom/>
      <diagonal/>
    </border>
    <border>
      <left/>
      <right style="thin">
        <color theme="0" tint="-0.14999847407452621"/>
      </right>
      <top style="medium">
        <color theme="0" tint="-0.249977111117893"/>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medium">
        <color theme="0" tint="-0.249977111117893"/>
      </left>
      <right/>
      <top style="medium">
        <color theme="0" tint="-0.249977111117893"/>
      </top>
      <bottom/>
      <diagonal/>
    </border>
    <border>
      <left/>
      <right/>
      <top style="medium">
        <color theme="0" tint="-0.249977111117893"/>
      </top>
      <bottom/>
      <diagonal/>
    </border>
    <border>
      <left/>
      <right style="thin">
        <color auto="1"/>
      </right>
      <top style="medium">
        <color theme="0" tint="-0.249977111117893"/>
      </top>
      <bottom/>
      <diagonal/>
    </border>
  </borders>
  <cellStyleXfs count="40">
    <xf numFmtId="0" fontId="0" fillId="0" borderId="0"/>
    <xf numFmtId="0" fontId="4" fillId="2" borderId="0" applyProtection="0"/>
    <xf numFmtId="0" fontId="6" fillId="0" borderId="0" applyNumberFormat="0" applyFill="0" applyProtection="0">
      <alignment horizontal="left" vertical="center"/>
    </xf>
    <xf numFmtId="0" fontId="8" fillId="0" borderId="0" applyNumberFormat="0" applyFill="0" applyProtection="0">
      <alignment horizontal="left" vertical="center"/>
    </xf>
    <xf numFmtId="0" fontId="5" fillId="2" borderId="1" applyNumberFormat="0" applyAlignment="0" applyProtection="0"/>
    <xf numFmtId="0" fontId="13"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4" fontId="8"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4" fontId="8" fillId="0" borderId="0" applyFont="0" applyFill="0" applyBorder="0" applyAlignment="0" applyProtection="0"/>
  </cellStyleXfs>
  <cellXfs count="240">
    <xf numFmtId="0" fontId="0" fillId="0" borderId="0" xfId="0"/>
    <xf numFmtId="0" fontId="0" fillId="0" borderId="0" xfId="0" applyAlignment="1">
      <alignment horizontal="left"/>
    </xf>
    <xf numFmtId="0" fontId="11" fillId="0" borderId="0" xfId="0" applyFont="1" applyAlignment="1">
      <alignment horizontal="left"/>
    </xf>
    <xf numFmtId="0" fontId="0" fillId="0" borderId="0" xfId="0" applyAlignment="1">
      <alignment horizontal="right"/>
    </xf>
    <xf numFmtId="0" fontId="10" fillId="3" borderId="0" xfId="0" applyFont="1" applyFill="1" applyBorder="1"/>
    <xf numFmtId="0" fontId="0" fillId="3" borderId="0" xfId="0" applyFill="1" applyBorder="1"/>
    <xf numFmtId="0" fontId="9" fillId="3" borderId="0" xfId="0" applyFont="1" applyFill="1" applyBorder="1"/>
    <xf numFmtId="0" fontId="14" fillId="3" borderId="0" xfId="0" applyFont="1" applyFill="1" applyBorder="1"/>
    <xf numFmtId="0" fontId="0" fillId="4" borderId="0" xfId="0" applyFill="1" applyBorder="1"/>
    <xf numFmtId="0" fontId="16" fillId="4" borderId="0" xfId="0" applyFont="1" applyFill="1" applyBorder="1" applyAlignment="1">
      <alignment horizontal="right" vertical="center"/>
    </xf>
    <xf numFmtId="0" fontId="17" fillId="3" borderId="0" xfId="0" applyFont="1" applyFill="1" applyBorder="1"/>
    <xf numFmtId="0" fontId="18" fillId="3" borderId="0" xfId="0" applyFont="1" applyFill="1" applyBorder="1"/>
    <xf numFmtId="0" fontId="10" fillId="4" borderId="0" xfId="0" applyFont="1" applyFill="1" applyBorder="1"/>
    <xf numFmtId="0" fontId="0" fillId="3" borderId="0" xfId="0" applyFill="1"/>
    <xf numFmtId="0" fontId="18" fillId="3" borderId="0" xfId="0" applyFont="1" applyFill="1"/>
    <xf numFmtId="0" fontId="17" fillId="3" borderId="0" xfId="0" applyFont="1" applyFill="1"/>
    <xf numFmtId="0" fontId="0" fillId="3" borderId="0" xfId="0" applyFill="1" applyAlignment="1">
      <alignment horizontal="right"/>
    </xf>
    <xf numFmtId="0" fontId="0" fillId="3" borderId="0" xfId="0" applyFill="1" applyAlignment="1">
      <alignment horizontal="left"/>
    </xf>
    <xf numFmtId="0" fontId="11" fillId="3" borderId="0" xfId="0" applyFont="1" applyFill="1" applyAlignment="1">
      <alignment horizontal="left"/>
    </xf>
    <xf numFmtId="0" fontId="0" fillId="4" borderId="3" xfId="0" applyFill="1" applyBorder="1" applyAlignment="1">
      <alignment horizontal="left"/>
    </xf>
    <xf numFmtId="0" fontId="0" fillId="4" borderId="4" xfId="0" applyFill="1" applyBorder="1" applyAlignment="1">
      <alignment horizontal="left"/>
    </xf>
    <xf numFmtId="0" fontId="18" fillId="3" borderId="0" xfId="0" applyFont="1" applyFill="1" applyBorder="1" applyAlignment="1">
      <alignment horizontal="left" vertical="center"/>
    </xf>
    <xf numFmtId="0" fontId="0" fillId="3" borderId="0" xfId="0" applyFill="1" applyBorder="1" applyAlignment="1">
      <alignment horizontal="left" vertical="center"/>
    </xf>
    <xf numFmtId="0" fontId="24" fillId="0" borderId="0" xfId="0" applyFont="1" applyFill="1" applyBorder="1"/>
    <xf numFmtId="0" fontId="0" fillId="0" borderId="0" xfId="0" applyFill="1" applyBorder="1"/>
    <xf numFmtId="1" fontId="24" fillId="0" borderId="0" xfId="0" applyNumberFormat="1" applyFont="1" applyFill="1" applyBorder="1"/>
    <xf numFmtId="1" fontId="24" fillId="5" borderId="0" xfId="0" applyNumberFormat="1" applyFont="1" applyFill="1" applyBorder="1"/>
    <xf numFmtId="0" fontId="24" fillId="5" borderId="0" xfId="0" applyFont="1" applyFill="1" applyBorder="1"/>
    <xf numFmtId="0" fontId="24" fillId="6" borderId="0" xfId="0" applyFont="1" applyFill="1" applyBorder="1"/>
    <xf numFmtId="0" fontId="24" fillId="0" borderId="0" xfId="0" applyFont="1" applyFill="1" applyBorder="1" applyAlignment="1">
      <alignment horizontal="left" vertical="center" wrapText="1"/>
    </xf>
    <xf numFmtId="0" fontId="24" fillId="3" borderId="0" xfId="0" applyFont="1" applyFill="1" applyBorder="1"/>
    <xf numFmtId="0" fontId="24" fillId="4" borderId="2" xfId="0" applyFont="1" applyFill="1" applyBorder="1" applyAlignment="1">
      <alignment horizontal="center" vertical="center"/>
    </xf>
    <xf numFmtId="49" fontId="15" fillId="3" borderId="0" xfId="0" applyNumberFormat="1" applyFont="1" applyFill="1" applyBorder="1" applyAlignment="1">
      <alignment wrapText="1"/>
    </xf>
    <xf numFmtId="0" fontId="18" fillId="3" borderId="0" xfId="0" applyFont="1" applyFill="1" applyBorder="1" applyAlignment="1">
      <alignment vertical="center"/>
    </xf>
    <xf numFmtId="0" fontId="0" fillId="4" borderId="3" xfId="0" applyFill="1" applyBorder="1" applyAlignment="1">
      <alignment horizontal="right"/>
    </xf>
    <xf numFmtId="165" fontId="22" fillId="3" borderId="0" xfId="0" applyNumberFormat="1" applyFont="1" applyFill="1" applyBorder="1" applyAlignment="1">
      <alignment horizontal="right" vertical="center"/>
    </xf>
    <xf numFmtId="165" fontId="22" fillId="4" borderId="0" xfId="0" applyNumberFormat="1" applyFont="1" applyFill="1" applyBorder="1" applyAlignment="1">
      <alignment horizontal="right" vertical="center"/>
    </xf>
    <xf numFmtId="0" fontId="7" fillId="4" borderId="5" xfId="4" applyFont="1" applyFill="1" applyBorder="1" applyAlignment="1">
      <alignment horizontal="right" vertical="center"/>
    </xf>
    <xf numFmtId="166" fontId="27" fillId="4" borderId="8" xfId="12" applyNumberFormat="1" applyFont="1" applyFill="1" applyBorder="1" applyAlignment="1">
      <alignment horizontal="center" vertical="center" wrapText="1"/>
    </xf>
    <xf numFmtId="165" fontId="22" fillId="3" borderId="7" xfId="0" applyNumberFormat="1" applyFont="1" applyFill="1" applyBorder="1" applyAlignment="1">
      <alignment horizontal="right" vertical="center"/>
    </xf>
    <xf numFmtId="0" fontId="27" fillId="3" borderId="0" xfId="0" applyFont="1" applyFill="1" applyBorder="1" applyAlignment="1">
      <alignment horizontal="center" vertical="center" wrapText="1"/>
    </xf>
    <xf numFmtId="0" fontId="27" fillId="3" borderId="9" xfId="0" applyFont="1" applyFill="1" applyBorder="1" applyAlignment="1">
      <alignment horizontal="center" vertical="center" wrapText="1"/>
    </xf>
    <xf numFmtId="0" fontId="0" fillId="0" borderId="17" xfId="0" applyBorder="1" applyAlignment="1">
      <alignment horizontal="right"/>
    </xf>
    <xf numFmtId="0" fontId="0" fillId="0" borderId="18" xfId="0" applyBorder="1" applyAlignment="1">
      <alignment horizontal="right"/>
    </xf>
    <xf numFmtId="0" fontId="0" fillId="0" borderId="18" xfId="0" applyBorder="1" applyAlignment="1">
      <alignment horizontal="left"/>
    </xf>
    <xf numFmtId="0" fontId="0" fillId="0" borderId="19" xfId="0" applyBorder="1" applyAlignment="1">
      <alignment horizontal="left"/>
    </xf>
    <xf numFmtId="0" fontId="7" fillId="3" borderId="9" xfId="4" applyFont="1" applyFill="1" applyBorder="1" applyAlignment="1">
      <alignment horizontal="right" vertical="center"/>
    </xf>
    <xf numFmtId="0" fontId="30" fillId="3" borderId="0" xfId="0" applyFont="1" applyFill="1" applyBorder="1"/>
    <xf numFmtId="0" fontId="31" fillId="3" borderId="0" xfId="0" applyFont="1" applyFill="1" applyBorder="1"/>
    <xf numFmtId="3" fontId="24" fillId="4" borderId="2" xfId="0" applyNumberFormat="1" applyFont="1" applyFill="1" applyBorder="1" applyAlignment="1">
      <alignment horizontal="center" vertical="center"/>
    </xf>
    <xf numFmtId="0" fontId="17" fillId="3" borderId="0" xfId="0" applyFont="1" applyFill="1" applyBorder="1" applyAlignment="1">
      <alignment vertical="top"/>
    </xf>
    <xf numFmtId="165" fontId="27" fillId="0" borderId="6" xfId="0" applyNumberFormat="1" applyFont="1" applyFill="1" applyBorder="1" applyAlignment="1">
      <alignment horizontal="right" vertical="center"/>
    </xf>
    <xf numFmtId="166" fontId="27" fillId="0" borderId="7" xfId="12" applyNumberFormat="1" applyFont="1" applyFill="1" applyBorder="1" applyAlignment="1">
      <alignment horizontal="right" vertical="center"/>
    </xf>
    <xf numFmtId="166" fontId="27" fillId="4" borderId="7" xfId="12" applyNumberFormat="1" applyFont="1" applyFill="1" applyBorder="1" applyAlignment="1">
      <alignment horizontal="center" vertical="center" wrapText="1"/>
    </xf>
    <xf numFmtId="166" fontId="27" fillId="0" borderId="6" xfId="12" applyNumberFormat="1" applyFont="1" applyFill="1" applyBorder="1" applyAlignment="1">
      <alignment horizontal="right" vertical="center"/>
    </xf>
    <xf numFmtId="0" fontId="21" fillId="3" borderId="0" xfId="0" applyFont="1" applyFill="1" applyAlignment="1">
      <alignment horizontal="left" vertical="center"/>
    </xf>
    <xf numFmtId="0" fontId="20" fillId="4" borderId="3" xfId="0" applyFont="1" applyFill="1" applyBorder="1" applyAlignment="1">
      <alignment horizontal="left" vertical="center"/>
    </xf>
    <xf numFmtId="165" fontId="27" fillId="0" borderId="6" xfId="0" applyNumberFormat="1" applyFont="1" applyBorder="1" applyAlignment="1">
      <alignment horizontal="right" vertical="center"/>
    </xf>
    <xf numFmtId="166" fontId="27" fillId="0" borderId="7" xfId="12" applyNumberFormat="1" applyFont="1" applyBorder="1" applyAlignment="1">
      <alignment horizontal="right" vertical="center"/>
    </xf>
    <xf numFmtId="166" fontId="27" fillId="0" borderId="6" xfId="12" applyNumberFormat="1" applyFont="1" applyBorder="1" applyAlignment="1">
      <alignment horizontal="right" vertical="center"/>
    </xf>
    <xf numFmtId="165" fontId="27" fillId="0" borderId="7" xfId="0" applyNumberFormat="1" applyFont="1" applyBorder="1" applyAlignment="1">
      <alignment horizontal="right" vertical="center"/>
    </xf>
    <xf numFmtId="165" fontId="22" fillId="0" borderId="7" xfId="0" applyNumberFormat="1" applyFont="1" applyBorder="1" applyAlignment="1">
      <alignment horizontal="right" vertical="center"/>
    </xf>
    <xf numFmtId="165" fontId="27" fillId="0" borderId="7" xfId="0" applyNumberFormat="1" applyFont="1" applyFill="1" applyBorder="1" applyAlignment="1">
      <alignment horizontal="right" vertical="center"/>
    </xf>
    <xf numFmtId="165" fontId="23" fillId="3" borderId="7" xfId="0" applyNumberFormat="1" applyFont="1" applyFill="1" applyBorder="1" applyAlignment="1">
      <alignment horizontal="right" vertical="center"/>
    </xf>
    <xf numFmtId="165" fontId="34" fillId="0" borderId="7" xfId="0" applyNumberFormat="1" applyFont="1" applyFill="1" applyBorder="1" applyAlignment="1">
      <alignment horizontal="center" vertical="center"/>
    </xf>
    <xf numFmtId="165" fontId="28" fillId="3" borderId="0" xfId="0" applyNumberFormat="1" applyFont="1" applyFill="1" applyBorder="1" applyAlignment="1">
      <alignment horizontal="right" vertical="center"/>
    </xf>
    <xf numFmtId="165" fontId="28" fillId="4" borderId="0" xfId="0" applyNumberFormat="1" applyFont="1" applyFill="1" applyBorder="1" applyAlignment="1">
      <alignment horizontal="right" vertical="center"/>
    </xf>
    <xf numFmtId="166" fontId="22" fillId="3" borderId="8" xfId="12" applyNumberFormat="1" applyFont="1" applyFill="1" applyBorder="1" applyAlignment="1">
      <alignment horizontal="right" vertical="center" wrapText="1"/>
    </xf>
    <xf numFmtId="0" fontId="19" fillId="3" borderId="0" xfId="0" applyFont="1" applyFill="1" applyAlignment="1">
      <alignment horizontal="left"/>
    </xf>
    <xf numFmtId="0" fontId="35" fillId="3" borderId="0" xfId="0" applyFont="1" applyFill="1" applyBorder="1"/>
    <xf numFmtId="0" fontId="36" fillId="3" borderId="0" xfId="0" applyFont="1" applyFill="1" applyBorder="1"/>
    <xf numFmtId="0" fontId="35" fillId="3" borderId="0" xfId="0" applyFont="1" applyFill="1"/>
    <xf numFmtId="0" fontId="37" fillId="3" borderId="0" xfId="0" applyFont="1" applyFill="1" applyBorder="1" applyAlignment="1">
      <alignment horizontal="right"/>
    </xf>
    <xf numFmtId="0" fontId="37" fillId="3" borderId="0" xfId="0" applyFont="1" applyFill="1" applyBorder="1" applyAlignment="1">
      <alignment horizontal="center" vertical="center"/>
    </xf>
    <xf numFmtId="0" fontId="38" fillId="3" borderId="0" xfId="0" applyFont="1" applyFill="1" applyAlignment="1">
      <alignment horizontal="right" vertical="center"/>
    </xf>
    <xf numFmtId="3" fontId="37" fillId="3" borderId="0" xfId="0" applyNumberFormat="1" applyFont="1" applyFill="1" applyBorder="1" applyAlignment="1">
      <alignment horizontal="center" vertical="center"/>
    </xf>
    <xf numFmtId="166" fontId="27" fillId="0" borderId="0" xfId="12" applyNumberFormat="1" applyFont="1" applyFill="1" applyBorder="1" applyAlignment="1">
      <alignment horizontal="right" vertical="center"/>
    </xf>
    <xf numFmtId="166" fontId="27" fillId="4" borderId="0" xfId="12" applyNumberFormat="1" applyFont="1" applyFill="1" applyBorder="1" applyAlignment="1">
      <alignment horizontal="center" vertical="center" wrapText="1"/>
    </xf>
    <xf numFmtId="0" fontId="21" fillId="3" borderId="0" xfId="0" applyFont="1" applyFill="1" applyBorder="1" applyAlignment="1">
      <alignment horizontal="left" vertical="center"/>
    </xf>
    <xf numFmtId="0" fontId="0" fillId="4" borderId="0" xfId="0" applyFill="1" applyAlignment="1"/>
    <xf numFmtId="0" fontId="0" fillId="4" borderId="0" xfId="0" applyFill="1"/>
    <xf numFmtId="0" fontId="18" fillId="3" borderId="0" xfId="0" applyFont="1" applyFill="1" applyBorder="1" applyAlignment="1">
      <alignment horizontal="left" vertical="center"/>
    </xf>
    <xf numFmtId="49" fontId="18" fillId="3" borderId="0" xfId="0" applyNumberFormat="1" applyFont="1" applyFill="1" applyBorder="1" applyAlignment="1">
      <alignment wrapText="1"/>
    </xf>
    <xf numFmtId="165" fontId="23" fillId="3" borderId="6" xfId="0" applyNumberFormat="1" applyFont="1" applyFill="1" applyBorder="1" applyAlignment="1">
      <alignment horizontal="right" vertical="center"/>
    </xf>
    <xf numFmtId="166" fontId="23" fillId="3" borderId="8" xfId="12" applyNumberFormat="1" applyFont="1" applyFill="1" applyBorder="1" applyAlignment="1">
      <alignment horizontal="right" vertical="center" wrapText="1"/>
    </xf>
    <xf numFmtId="165" fontId="23" fillId="4" borderId="6" xfId="0" applyNumberFormat="1" applyFont="1" applyFill="1" applyBorder="1" applyAlignment="1">
      <alignment horizontal="right" vertical="center"/>
    </xf>
    <xf numFmtId="166" fontId="23" fillId="4" borderId="8" xfId="12" applyNumberFormat="1" applyFont="1" applyFill="1" applyBorder="1" applyAlignment="1">
      <alignment horizontal="right" vertical="center" wrapText="1"/>
    </xf>
    <xf numFmtId="165" fontId="23" fillId="4" borderId="7" xfId="0" applyNumberFormat="1" applyFont="1" applyFill="1" applyBorder="1" applyAlignment="1">
      <alignment horizontal="right" vertical="center"/>
    </xf>
    <xf numFmtId="0" fontId="26" fillId="3" borderId="7" xfId="0" applyFont="1" applyFill="1" applyBorder="1" applyAlignment="1">
      <alignment horizontal="center" vertical="center" wrapText="1"/>
    </xf>
    <xf numFmtId="0" fontId="26" fillId="3" borderId="8" xfId="0" applyFont="1" applyFill="1" applyBorder="1" applyAlignment="1">
      <alignment horizontal="center" vertical="center" wrapText="1"/>
    </xf>
    <xf numFmtId="0" fontId="26" fillId="3" borderId="6" xfId="0" applyFont="1" applyFill="1" applyBorder="1" applyAlignment="1">
      <alignment horizontal="center" vertical="center" wrapText="1"/>
    </xf>
    <xf numFmtId="0" fontId="0" fillId="4" borderId="0" xfId="0" applyFill="1" applyAlignment="1">
      <alignment horizontal="left"/>
    </xf>
    <xf numFmtId="0" fontId="11" fillId="4" borderId="0" xfId="0" applyFont="1" applyFill="1" applyAlignment="1">
      <alignment horizontal="left"/>
    </xf>
    <xf numFmtId="0" fontId="42" fillId="3" borderId="0" xfId="0" applyFont="1" applyFill="1" applyBorder="1"/>
    <xf numFmtId="49" fontId="17" fillId="3" borderId="0" xfId="0" applyNumberFormat="1" applyFont="1" applyFill="1" applyBorder="1" applyAlignment="1">
      <alignment wrapText="1"/>
    </xf>
    <xf numFmtId="0" fontId="45" fillId="3" borderId="0" xfId="0" applyFont="1" applyFill="1" applyBorder="1"/>
    <xf numFmtId="0" fontId="48" fillId="3" borderId="0" xfId="0" applyFont="1" applyFill="1" applyBorder="1"/>
    <xf numFmtId="0" fontId="49" fillId="3" borderId="0" xfId="0" applyFont="1" applyFill="1" applyBorder="1"/>
    <xf numFmtId="165" fontId="47" fillId="3" borderId="0" xfId="0" applyNumberFormat="1" applyFont="1" applyFill="1" applyBorder="1" applyAlignment="1">
      <alignment horizontal="right" vertical="center"/>
    </xf>
    <xf numFmtId="165" fontId="51" fillId="3" borderId="0" xfId="0" applyNumberFormat="1" applyFont="1" applyFill="1" applyBorder="1" applyAlignment="1">
      <alignment horizontal="right" vertical="center" wrapText="1"/>
    </xf>
    <xf numFmtId="166" fontId="52" fillId="4" borderId="8" xfId="12" applyNumberFormat="1" applyFont="1" applyFill="1" applyBorder="1" applyAlignment="1">
      <alignment horizontal="right" vertical="center" wrapText="1"/>
    </xf>
    <xf numFmtId="165" fontId="22" fillId="4" borderId="6" xfId="0" applyNumberFormat="1" applyFont="1" applyFill="1" applyBorder="1" applyAlignment="1">
      <alignment horizontal="right" vertical="center"/>
    </xf>
    <xf numFmtId="166" fontId="22" fillId="4" borderId="8" xfId="12" applyNumberFormat="1" applyFont="1" applyFill="1" applyBorder="1" applyAlignment="1">
      <alignment horizontal="right" vertical="center" wrapText="1"/>
    </xf>
    <xf numFmtId="165" fontId="22" fillId="3" borderId="6" xfId="0" applyNumberFormat="1" applyFont="1" applyFill="1" applyBorder="1" applyAlignment="1">
      <alignment horizontal="right" vertical="center"/>
    </xf>
    <xf numFmtId="166" fontId="22" fillId="4" borderId="13" xfId="12" applyNumberFormat="1" applyFont="1" applyFill="1" applyBorder="1" applyAlignment="1">
      <alignment horizontal="right" vertical="center" wrapText="1"/>
    </xf>
    <xf numFmtId="165" fontId="22" fillId="4" borderId="7" xfId="0" applyNumberFormat="1" applyFont="1" applyFill="1" applyBorder="1" applyAlignment="1">
      <alignment horizontal="right" vertical="center"/>
    </xf>
    <xf numFmtId="165" fontId="22" fillId="3" borderId="0" xfId="0" applyNumberFormat="1" applyFont="1" applyFill="1" applyBorder="1" applyAlignment="1">
      <alignment horizontal="right" vertical="center" wrapText="1"/>
    </xf>
    <xf numFmtId="166" fontId="40" fillId="8" borderId="7" xfId="12" applyNumberFormat="1" applyFont="1" applyFill="1" applyBorder="1" applyAlignment="1">
      <alignment horizontal="right" vertical="center"/>
    </xf>
    <xf numFmtId="166" fontId="22" fillId="3" borderId="7" xfId="12" applyNumberFormat="1" applyFont="1" applyFill="1" applyBorder="1" applyAlignment="1">
      <alignment horizontal="right" vertical="center" wrapText="1"/>
    </xf>
    <xf numFmtId="165" fontId="23" fillId="3" borderId="16" xfId="0" applyNumberFormat="1" applyFont="1" applyFill="1" applyBorder="1" applyAlignment="1">
      <alignment horizontal="right" vertical="center"/>
    </xf>
    <xf numFmtId="166" fontId="23" fillId="3" borderId="15" xfId="12" applyNumberFormat="1" applyFont="1" applyFill="1" applyBorder="1" applyAlignment="1">
      <alignment horizontal="right" vertical="center" wrapText="1"/>
    </xf>
    <xf numFmtId="166" fontId="16" fillId="3" borderId="8" xfId="12" applyNumberFormat="1" applyFont="1" applyFill="1" applyBorder="1" applyAlignment="1">
      <alignment horizontal="right" vertical="center" wrapText="1"/>
    </xf>
    <xf numFmtId="0" fontId="0" fillId="3" borderId="0" xfId="0" applyFill="1" applyAlignment="1">
      <alignment wrapText="1"/>
    </xf>
    <xf numFmtId="165" fontId="22" fillId="0" borderId="7" xfId="0" applyNumberFormat="1" applyFont="1" applyBorder="1" applyAlignment="1">
      <alignment horizontal="right" vertical="center" wrapText="1"/>
    </xf>
    <xf numFmtId="0" fontId="18" fillId="3" borderId="0" xfId="0" applyFont="1" applyFill="1" applyBorder="1" applyAlignment="1">
      <alignment horizontal="left" wrapText="1"/>
    </xf>
    <xf numFmtId="0" fontId="0" fillId="4" borderId="0" xfId="0" applyFill="1" applyAlignment="1"/>
    <xf numFmtId="0" fontId="0" fillId="3" borderId="0" xfId="0" applyFill="1" applyAlignment="1"/>
    <xf numFmtId="0" fontId="33" fillId="3" borderId="0" xfId="0" applyFont="1" applyFill="1" applyBorder="1" applyAlignment="1">
      <alignment vertical="top"/>
    </xf>
    <xf numFmtId="0" fontId="0" fillId="3" borderId="0" xfId="0" applyFill="1" applyAlignment="1">
      <alignment horizontal="left" wrapText="1"/>
    </xf>
    <xf numFmtId="0" fontId="57" fillId="7" borderId="0" xfId="5" applyFont="1" applyFill="1" applyBorder="1" applyAlignment="1">
      <alignment horizontal="center" vertical="center"/>
    </xf>
    <xf numFmtId="1" fontId="0" fillId="5" borderId="0" xfId="39" applyNumberFormat="1" applyFont="1" applyFill="1" applyBorder="1"/>
    <xf numFmtId="167" fontId="0" fillId="5" borderId="0" xfId="39" applyNumberFormat="1" applyFont="1" applyFill="1" applyBorder="1"/>
    <xf numFmtId="167" fontId="0" fillId="3" borderId="0" xfId="39" applyNumberFormat="1" applyFont="1" applyFill="1" applyBorder="1"/>
    <xf numFmtId="0" fontId="0" fillId="4" borderId="0" xfId="0" applyFill="1" applyBorder="1" applyAlignment="1"/>
    <xf numFmtId="0" fontId="0" fillId="0" borderId="0" xfId="0" applyAlignment="1"/>
    <xf numFmtId="0" fontId="61" fillId="3" borderId="0" xfId="0" applyFont="1" applyFill="1" applyBorder="1" applyAlignment="1">
      <alignment vertical="center" wrapText="1"/>
    </xf>
    <xf numFmtId="0" fontId="18" fillId="3" borderId="0" xfId="0" applyFont="1" applyFill="1" applyBorder="1" applyAlignment="1">
      <alignment vertical="center" wrapText="1"/>
    </xf>
    <xf numFmtId="49" fontId="15" fillId="3" borderId="0" xfId="0" applyNumberFormat="1" applyFont="1" applyFill="1" applyBorder="1" applyAlignment="1">
      <alignment wrapText="1"/>
    </xf>
    <xf numFmtId="0" fontId="18" fillId="3" borderId="0" xfId="0" applyFont="1" applyFill="1" applyBorder="1" applyAlignment="1">
      <alignment horizontal="left" vertical="center"/>
    </xf>
    <xf numFmtId="0" fontId="18" fillId="3" borderId="0" xfId="0" applyFont="1" applyFill="1" applyAlignment="1">
      <alignment horizontal="left" wrapText="1"/>
    </xf>
    <xf numFmtId="0" fontId="0" fillId="0" borderId="0" xfId="0" applyAlignment="1">
      <alignment horizontal="left" wrapText="1"/>
    </xf>
    <xf numFmtId="0" fontId="28" fillId="3" borderId="6" xfId="0" applyFont="1" applyFill="1" applyBorder="1" applyAlignment="1">
      <alignment horizontal="right" vertical="center" wrapText="1"/>
    </xf>
    <xf numFmtId="0" fontId="28" fillId="3" borderId="8" xfId="0" applyFont="1" applyFill="1" applyBorder="1" applyAlignment="1">
      <alignment horizontal="right" vertical="center" wrapText="1"/>
    </xf>
    <xf numFmtId="0" fontId="28" fillId="3" borderId="7" xfId="0" applyFont="1" applyFill="1" applyBorder="1" applyAlignment="1">
      <alignment horizontal="right" vertical="center" wrapText="1"/>
    </xf>
    <xf numFmtId="0" fontId="22" fillId="3" borderId="2" xfId="0" applyFont="1" applyFill="1" applyBorder="1" applyAlignment="1">
      <alignment horizontal="right" vertical="center" wrapText="1"/>
    </xf>
    <xf numFmtId="0" fontId="54" fillId="4" borderId="6" xfId="5" applyFont="1" applyFill="1" applyBorder="1" applyAlignment="1">
      <alignment horizontal="right" vertical="center" wrapText="1"/>
    </xf>
    <xf numFmtId="0" fontId="54" fillId="4" borderId="8" xfId="5" applyFont="1" applyFill="1" applyBorder="1" applyAlignment="1">
      <alignment horizontal="right" vertical="center" wrapText="1"/>
    </xf>
    <xf numFmtId="0" fontId="53" fillId="4" borderId="6" xfId="0" applyFont="1" applyFill="1" applyBorder="1" applyAlignment="1">
      <alignment horizontal="right" vertical="center" wrapText="1"/>
    </xf>
    <xf numFmtId="0" fontId="53" fillId="4" borderId="8" xfId="0" applyFont="1" applyFill="1" applyBorder="1" applyAlignment="1">
      <alignment horizontal="right" vertical="center" wrapText="1"/>
    </xf>
    <xf numFmtId="0" fontId="7" fillId="4" borderId="10" xfId="4" applyFont="1" applyFill="1" applyBorder="1" applyAlignment="1">
      <alignment horizontal="center" vertical="center"/>
    </xf>
    <xf numFmtId="0" fontId="7" fillId="4" borderId="11" xfId="4" applyFont="1" applyFill="1" applyBorder="1" applyAlignment="1">
      <alignment horizontal="center" vertical="center"/>
    </xf>
    <xf numFmtId="0" fontId="7" fillId="4" borderId="12" xfId="4" applyFont="1" applyFill="1" applyBorder="1" applyAlignment="1">
      <alignment horizontal="center" vertical="center"/>
    </xf>
    <xf numFmtId="0" fontId="7" fillId="4" borderId="13" xfId="4" applyFont="1" applyFill="1" applyBorder="1" applyAlignment="1">
      <alignment horizontal="center" vertical="center"/>
    </xf>
    <xf numFmtId="0" fontId="23" fillId="4" borderId="7" xfId="0" applyFont="1" applyFill="1" applyBorder="1" applyAlignment="1">
      <alignment horizontal="right" vertical="center" wrapText="1"/>
    </xf>
    <xf numFmtId="0" fontId="54" fillId="4" borderId="7" xfId="5" applyFont="1" applyFill="1" applyBorder="1" applyAlignment="1">
      <alignment horizontal="right" vertical="center" wrapText="1"/>
    </xf>
    <xf numFmtId="0" fontId="22" fillId="4" borderId="2" xfId="0" applyFont="1" applyFill="1" applyBorder="1" applyAlignment="1">
      <alignment horizontal="right" vertical="center" wrapText="1"/>
    </xf>
    <xf numFmtId="0" fontId="53" fillId="3" borderId="6" xfId="0" applyFont="1" applyFill="1" applyBorder="1" applyAlignment="1">
      <alignment horizontal="right" vertical="center" wrapText="1"/>
    </xf>
    <xf numFmtId="0" fontId="53" fillId="3" borderId="8" xfId="0" applyFont="1" applyFill="1" applyBorder="1" applyAlignment="1">
      <alignment horizontal="right" vertical="center" wrapText="1"/>
    </xf>
    <xf numFmtId="0" fontId="28" fillId="4" borderId="6" xfId="0" applyFont="1" applyFill="1" applyBorder="1" applyAlignment="1">
      <alignment horizontal="right" vertical="center" wrapText="1"/>
    </xf>
    <xf numFmtId="0" fontId="28" fillId="4" borderId="8" xfId="0" applyFont="1" applyFill="1" applyBorder="1" applyAlignment="1">
      <alignment horizontal="right" vertical="center" wrapText="1"/>
    </xf>
    <xf numFmtId="165" fontId="22" fillId="4" borderId="2" xfId="0" applyNumberFormat="1" applyFont="1" applyFill="1" applyBorder="1" applyAlignment="1">
      <alignment horizontal="right" vertical="center"/>
    </xf>
    <xf numFmtId="1" fontId="22" fillId="4" borderId="6" xfId="0" applyNumberFormat="1" applyFont="1" applyFill="1" applyBorder="1" applyAlignment="1">
      <alignment horizontal="center" vertical="center" wrapText="1"/>
    </xf>
    <xf numFmtId="1" fontId="22" fillId="4" borderId="8" xfId="0" applyNumberFormat="1" applyFont="1" applyFill="1" applyBorder="1" applyAlignment="1">
      <alignment horizontal="center" vertical="center" wrapText="1"/>
    </xf>
    <xf numFmtId="1" fontId="22" fillId="4" borderId="6" xfId="0" applyNumberFormat="1" applyFont="1" applyFill="1" applyBorder="1" applyAlignment="1">
      <alignment horizontal="center" vertical="center"/>
    </xf>
    <xf numFmtId="1" fontId="22" fillId="4" borderId="8" xfId="0" applyNumberFormat="1" applyFont="1" applyFill="1" applyBorder="1" applyAlignment="1">
      <alignment horizontal="center" vertical="center"/>
    </xf>
    <xf numFmtId="1" fontId="22" fillId="3" borderId="6" xfId="0" applyNumberFormat="1" applyFont="1" applyFill="1" applyBorder="1" applyAlignment="1">
      <alignment horizontal="right" vertical="center" wrapText="1"/>
    </xf>
    <xf numFmtId="1" fontId="22" fillId="3" borderId="8" xfId="0" applyNumberFormat="1" applyFont="1" applyFill="1" applyBorder="1" applyAlignment="1">
      <alignment horizontal="right" vertical="center" wrapText="1"/>
    </xf>
    <xf numFmtId="0" fontId="23" fillId="3" borderId="0" xfId="0" applyFont="1" applyFill="1" applyBorder="1" applyAlignment="1">
      <alignment horizontal="right" vertical="center" wrapText="1"/>
    </xf>
    <xf numFmtId="0" fontId="23" fillId="3" borderId="14" xfId="0" applyFont="1" applyFill="1" applyBorder="1" applyAlignment="1">
      <alignment horizontal="right" vertical="center" wrapText="1"/>
    </xf>
    <xf numFmtId="0" fontId="23" fillId="3" borderId="15" xfId="0" applyFont="1" applyFill="1" applyBorder="1" applyAlignment="1">
      <alignment horizontal="right" vertical="center" wrapText="1"/>
    </xf>
    <xf numFmtId="0" fontId="22" fillId="4" borderId="6" xfId="0" applyFont="1" applyFill="1" applyBorder="1" applyAlignment="1">
      <alignment horizontal="right" vertical="center" wrapText="1"/>
    </xf>
    <xf numFmtId="0" fontId="22" fillId="4" borderId="8" xfId="0" applyFont="1" applyFill="1" applyBorder="1" applyAlignment="1">
      <alignment horizontal="right" vertical="center" wrapText="1"/>
    </xf>
    <xf numFmtId="0" fontId="28" fillId="4" borderId="7" xfId="0" applyFont="1" applyFill="1" applyBorder="1" applyAlignment="1">
      <alignment horizontal="right" vertical="center" wrapText="1"/>
    </xf>
    <xf numFmtId="1" fontId="22" fillId="3" borderId="6" xfId="0" applyNumberFormat="1" applyFont="1" applyFill="1" applyBorder="1" applyAlignment="1">
      <alignment horizontal="right" vertical="center"/>
    </xf>
    <xf numFmtId="1" fontId="22" fillId="3" borderId="8" xfId="0" applyNumberFormat="1" applyFont="1" applyFill="1" applyBorder="1" applyAlignment="1">
      <alignment horizontal="right" vertical="center"/>
    </xf>
    <xf numFmtId="0" fontId="23" fillId="4" borderId="6" xfId="0" applyFont="1" applyFill="1" applyBorder="1" applyAlignment="1">
      <alignment horizontal="right" vertical="center" wrapText="1"/>
    </xf>
    <xf numFmtId="0" fontId="23" fillId="4" borderId="8" xfId="0" applyFont="1" applyFill="1" applyBorder="1" applyAlignment="1">
      <alignment horizontal="right" vertical="center" wrapText="1"/>
    </xf>
    <xf numFmtId="165" fontId="22" fillId="3" borderId="6" xfId="0" applyNumberFormat="1" applyFont="1" applyFill="1" applyBorder="1" applyAlignment="1">
      <alignment horizontal="right" vertical="center"/>
    </xf>
    <xf numFmtId="165" fontId="22" fillId="3" borderId="8" xfId="0" applyNumberFormat="1" applyFont="1" applyFill="1" applyBorder="1" applyAlignment="1">
      <alignment horizontal="right" vertical="center"/>
    </xf>
    <xf numFmtId="0" fontId="26" fillId="4" borderId="7" xfId="0" applyFont="1" applyFill="1" applyBorder="1" applyAlignment="1">
      <alignment horizontal="center" vertical="center" wrapText="1"/>
    </xf>
    <xf numFmtId="0" fontId="26" fillId="4" borderId="8" xfId="0" applyFont="1" applyFill="1" applyBorder="1" applyAlignment="1">
      <alignment horizontal="center" vertical="center" wrapText="1"/>
    </xf>
    <xf numFmtId="166" fontId="22" fillId="3" borderId="6" xfId="12" applyNumberFormat="1" applyFont="1" applyFill="1" applyBorder="1" applyAlignment="1">
      <alignment horizontal="right" vertical="center" wrapText="1"/>
    </xf>
    <xf numFmtId="166" fontId="22" fillId="3" borderId="8" xfId="12" applyNumberFormat="1" applyFont="1" applyFill="1" applyBorder="1" applyAlignment="1">
      <alignment horizontal="right" vertical="center" wrapText="1"/>
    </xf>
    <xf numFmtId="0" fontId="55" fillId="3" borderId="0" xfId="0" applyFont="1" applyFill="1" applyBorder="1" applyAlignment="1">
      <alignment horizontal="right" vertical="center" wrapText="1"/>
    </xf>
    <xf numFmtId="0" fontId="56" fillId="0" borderId="0" xfId="0" applyFont="1" applyAlignment="1">
      <alignment horizontal="right" vertical="center" wrapText="1"/>
    </xf>
    <xf numFmtId="0" fontId="44" fillId="3" borderId="9" xfId="0" applyFont="1" applyFill="1" applyBorder="1" applyAlignment="1">
      <alignment horizontal="right" vertical="center" wrapText="1"/>
    </xf>
    <xf numFmtId="0" fontId="21" fillId="3" borderId="0" xfId="0" applyFont="1" applyFill="1" applyBorder="1" applyAlignment="1">
      <alignment horizontal="left" vertical="center"/>
    </xf>
    <xf numFmtId="0" fontId="21" fillId="3" borderId="0" xfId="0" applyFont="1" applyFill="1" applyAlignment="1">
      <alignment horizontal="left"/>
    </xf>
    <xf numFmtId="0" fontId="41" fillId="3" borderId="0" xfId="0" applyFont="1" applyFill="1" applyAlignment="1">
      <alignment horizontal="left" vertical="center" wrapText="1"/>
    </xf>
    <xf numFmtId="0" fontId="43" fillId="3" borderId="0" xfId="5" applyFont="1" applyFill="1" applyBorder="1" applyAlignment="1">
      <alignment horizontal="center" vertical="center" wrapText="1"/>
    </xf>
    <xf numFmtId="0" fontId="43" fillId="3" borderId="0" xfId="5" applyFont="1" applyFill="1" applyAlignment="1">
      <alignment horizontal="center" vertical="center" wrapText="1"/>
    </xf>
    <xf numFmtId="0" fontId="57" fillId="7" borderId="9" xfId="5" applyFont="1" applyFill="1" applyBorder="1" applyAlignment="1">
      <alignment horizontal="center" vertical="center" wrapText="1"/>
    </xf>
    <xf numFmtId="0" fontId="13" fillId="7" borderId="9" xfId="5" applyFill="1" applyBorder="1" applyAlignment="1">
      <alignment horizontal="center" vertical="center" wrapText="1"/>
    </xf>
    <xf numFmtId="165" fontId="22" fillId="0" borderId="6" xfId="0" applyNumberFormat="1" applyFont="1" applyBorder="1" applyAlignment="1">
      <alignment horizontal="right" vertical="center"/>
    </xf>
    <xf numFmtId="165" fontId="22" fillId="0" borderId="8" xfId="0" applyNumberFormat="1" applyFont="1" applyBorder="1" applyAlignment="1">
      <alignment horizontal="right" vertical="center"/>
    </xf>
    <xf numFmtId="0" fontId="26" fillId="0" borderId="6" xfId="0" applyFont="1" applyBorder="1" applyAlignment="1">
      <alignment horizontal="center" vertical="center" wrapText="1"/>
    </xf>
    <xf numFmtId="0" fontId="26" fillId="0" borderId="8" xfId="0" applyFont="1" applyBorder="1" applyAlignment="1">
      <alignment horizontal="center" vertical="center" wrapText="1"/>
    </xf>
    <xf numFmtId="165" fontId="2" fillId="0" borderId="6" xfId="5" applyNumberFormat="1" applyFont="1" applyBorder="1" applyAlignment="1">
      <alignment horizontal="left" vertical="top" wrapText="1"/>
    </xf>
    <xf numFmtId="165" fontId="3" fillId="0" borderId="8" xfId="5" applyNumberFormat="1" applyFont="1" applyBorder="1" applyAlignment="1">
      <alignment horizontal="left" vertical="top" wrapText="1"/>
    </xf>
    <xf numFmtId="0" fontId="2" fillId="0" borderId="6" xfId="5" applyNumberFormat="1" applyFont="1" applyFill="1" applyBorder="1" applyAlignment="1">
      <alignment horizontal="left" vertical="top" wrapText="1"/>
    </xf>
    <xf numFmtId="0" fontId="3" fillId="0" borderId="8" xfId="5" applyNumberFormat="1" applyFont="1" applyFill="1" applyBorder="1" applyAlignment="1">
      <alignment horizontal="left" vertical="top" wrapText="1"/>
    </xf>
    <xf numFmtId="0" fontId="2" fillId="4" borderId="6" xfId="5" applyFont="1" applyFill="1" applyBorder="1" applyAlignment="1">
      <alignment horizontal="left" vertical="top" wrapText="1"/>
    </xf>
    <xf numFmtId="0" fontId="3" fillId="4" borderId="8" xfId="5" applyFont="1" applyFill="1" applyBorder="1" applyAlignment="1">
      <alignment horizontal="left" vertical="top" wrapText="1"/>
    </xf>
    <xf numFmtId="0" fontId="53" fillId="3" borderId="6" xfId="0" applyFont="1" applyFill="1" applyBorder="1" applyAlignment="1">
      <alignment horizontal="center" vertical="center" wrapText="1"/>
    </xf>
    <xf numFmtId="0" fontId="53" fillId="3" borderId="8" xfId="0" applyFont="1" applyFill="1" applyBorder="1" applyAlignment="1">
      <alignment horizontal="center" vertical="center" wrapText="1"/>
    </xf>
    <xf numFmtId="165" fontId="57" fillId="7" borderId="6" xfId="5" applyNumberFormat="1" applyFont="1" applyFill="1" applyBorder="1" applyAlignment="1">
      <alignment horizontal="center" vertical="center"/>
    </xf>
    <xf numFmtId="0" fontId="13" fillId="7" borderId="8" xfId="5" applyFill="1" applyBorder="1" applyAlignment="1">
      <alignment horizontal="center" vertical="center"/>
    </xf>
    <xf numFmtId="0" fontId="23" fillId="3" borderId="7" xfId="0" applyFont="1" applyFill="1" applyBorder="1" applyAlignment="1">
      <alignment horizontal="center" vertical="center" wrapText="1"/>
    </xf>
    <xf numFmtId="0" fontId="7" fillId="4" borderId="9" xfId="4" applyFont="1" applyFill="1" applyBorder="1" applyAlignment="1">
      <alignment horizontal="center" vertical="center"/>
    </xf>
    <xf numFmtId="0" fontId="3" fillId="0" borderId="6" xfId="5" applyFont="1" applyBorder="1" applyAlignment="1">
      <alignment horizontal="left" vertical="top" wrapText="1"/>
    </xf>
    <xf numFmtId="0" fontId="3" fillId="0" borderId="8" xfId="5" applyFont="1" applyBorder="1" applyAlignment="1">
      <alignment horizontal="left" vertical="top" wrapText="1"/>
    </xf>
    <xf numFmtId="0" fontId="3" fillId="0" borderId="6" xfId="5" applyFont="1" applyFill="1" applyBorder="1" applyAlignment="1">
      <alignment horizontal="left" vertical="top" wrapText="1"/>
    </xf>
    <xf numFmtId="0" fontId="3" fillId="0" borderId="8" xfId="5" applyFont="1" applyFill="1" applyBorder="1" applyAlignment="1">
      <alignment horizontal="left" vertical="top" wrapText="1"/>
    </xf>
    <xf numFmtId="0" fontId="3" fillId="4" borderId="6" xfId="5" applyFont="1" applyFill="1" applyBorder="1" applyAlignment="1">
      <alignment horizontal="left" vertical="top" wrapText="1"/>
    </xf>
    <xf numFmtId="0" fontId="26" fillId="3" borderId="6" xfId="0" applyFont="1" applyFill="1" applyBorder="1" applyAlignment="1">
      <alignment horizontal="center" vertical="center" wrapText="1"/>
    </xf>
    <xf numFmtId="0" fontId="26" fillId="3" borderId="8" xfId="0" applyFont="1" applyFill="1" applyBorder="1" applyAlignment="1">
      <alignment horizontal="center" vertical="center" wrapText="1"/>
    </xf>
    <xf numFmtId="0" fontId="29" fillId="0" borderId="6" xfId="0" applyFont="1" applyBorder="1" applyAlignment="1">
      <alignment horizontal="center" vertical="center" wrapText="1"/>
    </xf>
    <xf numFmtId="0" fontId="29" fillId="0" borderId="8" xfId="0" applyFont="1" applyBorder="1" applyAlignment="1">
      <alignment horizontal="center" vertical="center" wrapText="1"/>
    </xf>
    <xf numFmtId="0" fontId="29" fillId="3" borderId="6" xfId="0" applyFont="1" applyFill="1" applyBorder="1" applyAlignment="1">
      <alignment horizontal="center" vertical="center" wrapText="1"/>
    </xf>
    <xf numFmtId="0" fontId="29" fillId="3" borderId="8" xfId="0" applyFont="1" applyFill="1" applyBorder="1" applyAlignment="1">
      <alignment horizontal="center" vertical="center" wrapText="1"/>
    </xf>
    <xf numFmtId="0" fontId="3" fillId="4" borderId="7" xfId="5" applyFont="1" applyFill="1" applyBorder="1" applyAlignment="1">
      <alignment horizontal="left" vertical="top" wrapText="1"/>
    </xf>
    <xf numFmtId="0" fontId="3" fillId="0" borderId="7" xfId="5" applyFont="1" applyFill="1" applyBorder="1" applyAlignment="1">
      <alignment horizontal="left" vertical="top" wrapText="1"/>
    </xf>
    <xf numFmtId="0" fontId="26" fillId="3" borderId="7" xfId="0" applyFont="1" applyFill="1" applyBorder="1" applyAlignment="1">
      <alignment horizontal="center" vertical="center" wrapText="1"/>
    </xf>
    <xf numFmtId="0" fontId="29" fillId="4" borderId="7"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8" xfId="0" applyFont="1" applyFill="1" applyBorder="1" applyAlignment="1">
      <alignment horizontal="center" vertical="center" wrapText="1"/>
    </xf>
    <xf numFmtId="166" fontId="58" fillId="0" borderId="9" xfId="12" applyNumberFormat="1" applyFont="1" applyFill="1" applyBorder="1" applyAlignment="1">
      <alignment horizontal="right" vertical="center" wrapText="1"/>
    </xf>
    <xf numFmtId="166" fontId="21" fillId="0" borderId="9" xfId="12" applyNumberFormat="1" applyFont="1" applyFill="1" applyBorder="1" applyAlignment="1">
      <alignment horizontal="right" vertical="center" wrapText="1"/>
    </xf>
    <xf numFmtId="0" fontId="0" fillId="3" borderId="0" xfId="0" applyFill="1" applyBorder="1" applyAlignment="1">
      <alignment horizontal="right"/>
    </xf>
    <xf numFmtId="0" fontId="0" fillId="0" borderId="0" xfId="0" applyBorder="1" applyAlignment="1"/>
    <xf numFmtId="165" fontId="57" fillId="7" borderId="0" xfId="5" applyNumberFormat="1" applyFont="1" applyFill="1" applyBorder="1" applyAlignment="1">
      <alignment horizontal="center" vertical="center"/>
    </xf>
    <xf numFmtId="0" fontId="13" fillId="7" borderId="0" xfId="5" applyFill="1" applyBorder="1" applyAlignment="1">
      <alignment horizontal="center" vertical="center"/>
    </xf>
    <xf numFmtId="0" fontId="29" fillId="4" borderId="8" xfId="0" applyFont="1" applyFill="1" applyBorder="1" applyAlignment="1">
      <alignment horizontal="center" vertical="center" wrapText="1"/>
    </xf>
    <xf numFmtId="0" fontId="3" fillId="0" borderId="2" xfId="5" applyFont="1" applyBorder="1" applyAlignment="1">
      <alignment horizontal="left" vertical="top" wrapText="1"/>
    </xf>
    <xf numFmtId="0" fontId="1" fillId="4" borderId="7" xfId="5" applyFont="1" applyFill="1" applyBorder="1" applyAlignment="1">
      <alignment horizontal="left" vertical="top" wrapText="1"/>
    </xf>
    <xf numFmtId="0" fontId="18" fillId="3" borderId="0" xfId="0" applyFont="1" applyFill="1" applyBorder="1" applyAlignment="1">
      <alignment horizontal="left" wrapText="1"/>
    </xf>
    <xf numFmtId="0" fontId="18" fillId="3" borderId="0" xfId="0" applyFont="1" applyFill="1" applyBorder="1" applyAlignment="1">
      <alignment vertical="top" wrapText="1"/>
    </xf>
    <xf numFmtId="0" fontId="47" fillId="4" borderId="0" xfId="5" applyFont="1" applyFill="1" applyBorder="1" applyAlignment="1">
      <alignment horizontal="center" vertical="center"/>
    </xf>
    <xf numFmtId="49" fontId="50" fillId="3" borderId="0" xfId="0" applyNumberFormat="1" applyFont="1" applyFill="1" applyBorder="1" applyAlignment="1">
      <alignment wrapText="1"/>
    </xf>
    <xf numFmtId="0" fontId="0" fillId="0" borderId="0" xfId="0" applyAlignment="1">
      <alignment wrapText="1"/>
    </xf>
    <xf numFmtId="0" fontId="18" fillId="3" borderId="0" xfId="0" applyFont="1" applyFill="1" applyBorder="1" applyAlignment="1"/>
    <xf numFmtId="0" fontId="18" fillId="3" borderId="0" xfId="0" applyFont="1" applyFill="1" applyBorder="1" applyAlignment="1">
      <alignment wrapText="1"/>
    </xf>
    <xf numFmtId="0" fontId="0" fillId="4" borderId="0" xfId="0" applyFill="1" applyAlignment="1"/>
    <xf numFmtId="0" fontId="0" fillId="3" borderId="0" xfId="0" applyFill="1" applyAlignment="1"/>
    <xf numFmtId="49" fontId="32" fillId="3" borderId="0" xfId="0" applyNumberFormat="1" applyFont="1" applyFill="1" applyBorder="1" applyAlignment="1">
      <alignment vertical="top" wrapText="1"/>
    </xf>
    <xf numFmtId="49" fontId="59" fillId="3" borderId="0" xfId="0" applyNumberFormat="1" applyFont="1" applyFill="1" applyBorder="1" applyAlignment="1">
      <alignment vertical="top" wrapText="1"/>
    </xf>
    <xf numFmtId="0" fontId="21" fillId="0" borderId="0" xfId="0" applyFont="1" applyAlignment="1"/>
    <xf numFmtId="0" fontId="57" fillId="7" borderId="0" xfId="5" applyFont="1" applyFill="1" applyBorder="1" applyAlignment="1">
      <alignment horizontal="center" vertical="center"/>
    </xf>
    <xf numFmtId="0" fontId="63" fillId="0" borderId="0" xfId="0" applyFont="1"/>
  </cellXfs>
  <cellStyles count="40">
    <cellStyle name="Comma" xfId="12" builtinId="3"/>
    <cellStyle name="Currency" xfId="39" builtinId="4"/>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Heading 1" xfId="4" builtinId="16" customBuiltin="1"/>
    <cellStyle name="Heading 2" xfId="2" builtinId="17" customBuiltin="1"/>
    <cellStyle name="Heading 3" xfId="3" builtinId="18" customBuiltin="1"/>
    <cellStyle name="Hyperlink" xfId="5" builtinId="8"/>
    <cellStyle name="Normal" xfId="0" builtinId="0" customBuiltin="1"/>
    <cellStyle name="Title" xfId="1" builtinId="15" customBuiltin="1"/>
  </cellStyles>
  <dxfs count="17">
    <dxf>
      <font>
        <color rgb="FF16A53F"/>
      </font>
      <fill>
        <patternFill patternType="none">
          <fgColor indexed="64"/>
          <bgColor auto="1"/>
        </patternFill>
      </fill>
    </dxf>
    <dxf>
      <font>
        <b/>
        <i val="0"/>
        <color rgb="FF16A53F"/>
      </font>
      <fill>
        <patternFill patternType="none">
          <fgColor indexed="64"/>
          <bgColor auto="1"/>
        </patternFill>
      </fill>
    </dxf>
    <dxf>
      <font>
        <color rgb="FF00B050"/>
      </font>
      <fill>
        <patternFill patternType="none">
          <fgColor indexed="64"/>
          <bgColor auto="1"/>
        </patternFill>
      </fill>
    </dxf>
    <dxf>
      <font>
        <color rgb="FF00B050"/>
      </font>
      <fill>
        <patternFill patternType="none">
          <fgColor indexed="64"/>
          <bgColor auto="1"/>
        </patternFill>
      </fill>
    </dxf>
    <dxf>
      <font>
        <b/>
        <i val="0"/>
        <color rgb="FF3E922F"/>
      </font>
      <fill>
        <patternFill patternType="solid">
          <fgColor indexed="64"/>
          <bgColor theme="0"/>
        </patternFill>
      </fill>
    </dxf>
    <dxf>
      <font>
        <b/>
        <i val="0"/>
        <color rgb="FF46A540"/>
      </font>
      <fill>
        <patternFill patternType="solid">
          <fgColor indexed="64"/>
          <bgColor theme="0" tint="-4.9989318521683403E-2"/>
        </patternFill>
      </fill>
    </dxf>
    <dxf>
      <font>
        <b/>
        <i val="0"/>
        <color rgb="FF46A540"/>
      </font>
      <fill>
        <patternFill patternType="solid">
          <fgColor indexed="64"/>
          <bgColor theme="0"/>
        </patternFill>
      </fill>
    </dxf>
    <dxf>
      <font>
        <b/>
        <i val="0"/>
        <color rgb="FF00B050"/>
      </font>
      <fill>
        <patternFill patternType="solid">
          <fgColor indexed="64"/>
          <bgColor theme="0" tint="-4.9989318521683403E-2"/>
        </patternFill>
      </fill>
    </dxf>
    <dxf>
      <font>
        <color rgb="FF9C0006"/>
      </font>
    </dxf>
    <dxf>
      <font>
        <b/>
        <i val="0"/>
        <color rgb="FF9C0006"/>
      </font>
      <fill>
        <patternFill patternType="solid">
          <fgColor indexed="64"/>
          <bgColor theme="0" tint="-4.9989318521683403E-2"/>
        </patternFill>
      </fill>
    </dxf>
    <dxf>
      <font>
        <color rgb="FF9C0006"/>
      </font>
    </dxf>
    <dxf>
      <font>
        <b/>
        <i val="0"/>
        <color rgb="FF00B050"/>
      </font>
      <fill>
        <patternFill patternType="solid">
          <fgColor indexed="64"/>
          <bgColor theme="0" tint="-4.9989318521683403E-2"/>
        </patternFill>
      </fill>
    </dxf>
    <dxf>
      <font>
        <b/>
        <i val="0"/>
        <color rgb="FF00B050"/>
      </font>
      <fill>
        <patternFill patternType="none">
          <fgColor indexed="64"/>
          <bgColor auto="1"/>
        </patternFill>
      </fill>
    </dxf>
    <dxf>
      <fill>
        <patternFill>
          <bgColor theme="2"/>
        </patternFill>
      </fill>
    </dxf>
    <dxf>
      <font>
        <color theme="5"/>
      </font>
    </dxf>
    <dxf>
      <font>
        <color theme="0"/>
      </font>
      <fill>
        <patternFill>
          <bgColor theme="4"/>
        </patternFill>
      </fill>
      <border diagonalUp="0" diagonalDown="0">
        <left/>
        <right/>
        <top/>
        <bottom style="thin">
          <color theme="4"/>
        </bottom>
        <vertical/>
        <horizontal/>
      </border>
    </dxf>
    <dxf>
      <font>
        <color theme="4"/>
      </font>
      <border>
        <bottom style="medium">
          <color theme="5"/>
        </bottom>
        <horizontal style="medium">
          <color theme="5"/>
        </horizontal>
      </border>
    </dxf>
  </dxfs>
  <tableStyles count="1" defaultTableStyle="Schedule" defaultPivotStyle="PivotStyleLight16">
    <tableStyle name="Schedule" pivot="0" count="4">
      <tableStyleElement type="wholeTable" dxfId="16"/>
      <tableStyleElement type="headerRow" dxfId="15"/>
      <tableStyleElement type="firstColumn" dxfId="14"/>
      <tableStyleElement type="secondColumnStripe" dxfId="13"/>
    </tableStyle>
  </tableStyles>
  <colors>
    <mruColors>
      <color rgb="FF009200"/>
      <color rgb="FFB5FC99"/>
      <color rgb="FFFF7D0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trlProps/ctrlProp1.xml><?xml version="1.0" encoding="utf-8"?>
<formControlPr xmlns="http://schemas.microsoft.com/office/spreadsheetml/2009/9/main" objectType="CheckBox" checked="Checked" fmlaLink="E95" lockText="1" noThreeD="1"/>
</file>

<file path=xl/ctrlProps/ctrlProp10.xml><?xml version="1.0" encoding="utf-8"?>
<formControlPr xmlns="http://schemas.microsoft.com/office/spreadsheetml/2009/9/main" objectType="Radio" firstButton="1" fmlaLink="'1. Your Needs'!$O$86" lockText="1" noThreeD="1"/>
</file>

<file path=xl/ctrlProps/ctrlProp11.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checked="Checked" fmlaLink="E97" lockText="1" noThreeD="1"/>
</file>

<file path=xl/ctrlProps/ctrlProp3.xml><?xml version="1.0" encoding="utf-8"?>
<formControlPr xmlns="http://schemas.microsoft.com/office/spreadsheetml/2009/9/main" objectType="CheckBox" checked="Checked" fmlaLink="E99" lockText="1" noThreeD="1"/>
</file>

<file path=xl/ctrlProps/ctrlProp4.xml><?xml version="1.0" encoding="utf-8"?>
<formControlPr xmlns="http://schemas.microsoft.com/office/spreadsheetml/2009/9/main" objectType="CheckBox" checked="Checked" fmlaLink="E93" lockText="1" noThreeD="1"/>
</file>

<file path=xl/ctrlProps/ctrlProp5.xml><?xml version="1.0" encoding="utf-8"?>
<formControlPr xmlns="http://schemas.microsoft.com/office/spreadsheetml/2009/9/main" objectType="CheckBox" checked="Checked" fmlaLink="E101" lockText="1" noThreeD="1"/>
</file>

<file path=xl/ctrlProps/ctrlProp6.xml><?xml version="1.0" encoding="utf-8"?>
<formControlPr xmlns="http://schemas.microsoft.com/office/spreadsheetml/2009/9/main" objectType="CheckBox" checked="Checked" fmlaLink="$E$103" lockText="1" noThreeD="1"/>
</file>

<file path=xl/ctrlProps/ctrlProp7.xml><?xml version="1.0" encoding="utf-8"?>
<formControlPr xmlns="http://schemas.microsoft.com/office/spreadsheetml/2009/9/main" objectType="CheckBox" checked="Checked" fmlaLink="$E$105" lockText="1" noThreeD="1"/>
</file>

<file path=xl/ctrlProps/ctrlProp8.xml><?xml version="1.0" encoding="utf-8"?>
<formControlPr xmlns="http://schemas.microsoft.com/office/spreadsheetml/2009/9/main" objectType="CheckBox" checked="Checked" fmlaLink="$E$107" lockText="1" noThreeD="1"/>
</file>

<file path=xl/ctrlProps/ctrlProp9.xml><?xml version="1.0" encoding="utf-8"?>
<formControlPr xmlns="http://schemas.microsoft.com/office/spreadsheetml/2009/9/main" objectType="CheckBox" checked="Checked" fmlaLink="$E$109"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1" Type="http://schemas.openxmlformats.org/officeDocument/2006/relationships/image" Target="../media/image12.png"/><Relationship Id="rId12" Type="http://schemas.openxmlformats.org/officeDocument/2006/relationships/image" Target="../media/image13.png"/><Relationship Id="rId13" Type="http://schemas.openxmlformats.org/officeDocument/2006/relationships/image" Target="../media/image14.png"/><Relationship Id="rId14" Type="http://schemas.openxmlformats.org/officeDocument/2006/relationships/image" Target="../media/image15.png"/><Relationship Id="rId15" Type="http://schemas.openxmlformats.org/officeDocument/2006/relationships/image" Target="../media/image16.png"/><Relationship Id="rId16" Type="http://schemas.openxmlformats.org/officeDocument/2006/relationships/image" Target="../media/image17.png"/><Relationship Id="rId17" Type="http://schemas.openxmlformats.org/officeDocument/2006/relationships/image" Target="../media/image18.png"/><Relationship Id="rId18" Type="http://schemas.openxmlformats.org/officeDocument/2006/relationships/image" Target="../media/image1.jpg"/><Relationship Id="rId1" Type="http://schemas.openxmlformats.org/officeDocument/2006/relationships/image" Target="../media/image2.png"/><Relationship Id="rId2" Type="http://schemas.openxmlformats.org/officeDocument/2006/relationships/image" Target="../media/image3.png"/><Relationship Id="rId3" Type="http://schemas.openxmlformats.org/officeDocument/2006/relationships/image" Target="../media/image4.png"/><Relationship Id="rId4" Type="http://schemas.openxmlformats.org/officeDocument/2006/relationships/image" Target="../media/image5.png"/><Relationship Id="rId5" Type="http://schemas.openxmlformats.org/officeDocument/2006/relationships/image" Target="../media/image6.png"/><Relationship Id="rId6" Type="http://schemas.openxmlformats.org/officeDocument/2006/relationships/image" Target="../media/image7.png"/><Relationship Id="rId7" Type="http://schemas.openxmlformats.org/officeDocument/2006/relationships/image" Target="../media/image8.png"/><Relationship Id="rId8" Type="http://schemas.openxmlformats.org/officeDocument/2006/relationships/image" Target="../media/image9.png"/><Relationship Id="rId9" Type="http://schemas.openxmlformats.org/officeDocument/2006/relationships/image" Target="../media/image10.png"/><Relationship Id="rId10" Type="http://schemas.openxmlformats.org/officeDocument/2006/relationships/image" Target="../media/image11.png"/></Relationships>
</file>

<file path=xl/drawings/_rels/drawing4.xml.rels><?xml version="1.0" encoding="UTF-8" standalone="yes"?>
<Relationships xmlns="http://schemas.openxmlformats.org/package/2006/relationships"><Relationship Id="rId9" Type="http://schemas.openxmlformats.org/officeDocument/2006/relationships/image" Target="../media/image7.png"/><Relationship Id="rId20" Type="http://schemas.openxmlformats.org/officeDocument/2006/relationships/image" Target="../media/image17.png"/><Relationship Id="rId21" Type="http://schemas.openxmlformats.org/officeDocument/2006/relationships/image" Target="../media/image18.png"/><Relationship Id="rId22" Type="http://schemas.openxmlformats.org/officeDocument/2006/relationships/image" Target="../media/image1.jpg"/><Relationship Id="rId10" Type="http://schemas.openxmlformats.org/officeDocument/2006/relationships/image" Target="../media/image2.png"/><Relationship Id="rId11" Type="http://schemas.openxmlformats.org/officeDocument/2006/relationships/image" Target="../media/image3.png"/><Relationship Id="rId12" Type="http://schemas.openxmlformats.org/officeDocument/2006/relationships/image" Target="../media/image4.png"/><Relationship Id="rId13" Type="http://schemas.openxmlformats.org/officeDocument/2006/relationships/image" Target="../media/image5.png"/><Relationship Id="rId14" Type="http://schemas.openxmlformats.org/officeDocument/2006/relationships/image" Target="../media/image6.png"/><Relationship Id="rId15" Type="http://schemas.openxmlformats.org/officeDocument/2006/relationships/image" Target="../media/image19.png"/><Relationship Id="rId16" Type="http://schemas.openxmlformats.org/officeDocument/2006/relationships/image" Target="../media/image20.png"/><Relationship Id="rId17" Type="http://schemas.openxmlformats.org/officeDocument/2006/relationships/image" Target="../media/image21.png"/><Relationship Id="rId18" Type="http://schemas.openxmlformats.org/officeDocument/2006/relationships/image" Target="../media/image22.png"/><Relationship Id="rId19" Type="http://schemas.openxmlformats.org/officeDocument/2006/relationships/image" Target="../media/image16.png"/><Relationship Id="rId1" Type="http://schemas.openxmlformats.org/officeDocument/2006/relationships/image" Target="../media/image8.png"/><Relationship Id="rId2" Type="http://schemas.openxmlformats.org/officeDocument/2006/relationships/image" Target="../media/image9.png"/><Relationship Id="rId3" Type="http://schemas.openxmlformats.org/officeDocument/2006/relationships/image" Target="../media/image10.png"/><Relationship Id="rId4" Type="http://schemas.openxmlformats.org/officeDocument/2006/relationships/image" Target="../media/image11.png"/><Relationship Id="rId5" Type="http://schemas.openxmlformats.org/officeDocument/2006/relationships/image" Target="../media/image12.png"/><Relationship Id="rId6" Type="http://schemas.openxmlformats.org/officeDocument/2006/relationships/image" Target="../media/image13.png"/><Relationship Id="rId7" Type="http://schemas.openxmlformats.org/officeDocument/2006/relationships/image" Target="../media/image14.png"/><Relationship Id="rId8" Type="http://schemas.openxmlformats.org/officeDocument/2006/relationships/image" Target="../media/image15.pn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87388</xdr:colOff>
      <xdr:row>0</xdr:row>
      <xdr:rowOff>0</xdr:rowOff>
    </xdr:from>
    <xdr:to>
      <xdr:col>1</xdr:col>
      <xdr:colOff>1244600</xdr:colOff>
      <xdr:row>1</xdr:row>
      <xdr:rowOff>992112</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12888" y="0"/>
          <a:ext cx="1157212" cy="11572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25400</xdr:colOff>
          <xdr:row>23</xdr:row>
          <xdr:rowOff>25400</xdr:rowOff>
        </xdr:from>
        <xdr:to>
          <xdr:col>2</xdr:col>
          <xdr:colOff>165100</xdr:colOff>
          <xdr:row>23</xdr:row>
          <xdr:rowOff>241300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xmlns=""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25</xdr:row>
          <xdr:rowOff>25400</xdr:rowOff>
        </xdr:from>
        <xdr:to>
          <xdr:col>2</xdr:col>
          <xdr:colOff>152400</xdr:colOff>
          <xdr:row>25</xdr:row>
          <xdr:rowOff>241300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xmlns=""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27</xdr:row>
          <xdr:rowOff>25400</xdr:rowOff>
        </xdr:from>
        <xdr:to>
          <xdr:col>2</xdr:col>
          <xdr:colOff>152400</xdr:colOff>
          <xdr:row>27</xdr:row>
          <xdr:rowOff>241300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xmlns=""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29</xdr:row>
          <xdr:rowOff>25400</xdr:rowOff>
        </xdr:from>
        <xdr:to>
          <xdr:col>2</xdr:col>
          <xdr:colOff>152400</xdr:colOff>
          <xdr:row>29</xdr:row>
          <xdr:rowOff>241300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xmlns=""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31</xdr:row>
          <xdr:rowOff>25400</xdr:rowOff>
        </xdr:from>
        <xdr:to>
          <xdr:col>2</xdr:col>
          <xdr:colOff>152400</xdr:colOff>
          <xdr:row>31</xdr:row>
          <xdr:rowOff>241300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xmlns=""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7</xdr:col>
      <xdr:colOff>1003300</xdr:colOff>
      <xdr:row>23</xdr:row>
      <xdr:rowOff>38100</xdr:rowOff>
    </xdr:from>
    <xdr:to>
      <xdr:col>8</xdr:col>
      <xdr:colOff>558800</xdr:colOff>
      <xdr:row>23</xdr:row>
      <xdr:rowOff>254000</xdr:rowOff>
    </xdr:to>
    <xdr:sp macro="" textlink="">
      <xdr:nvSpPr>
        <xdr:cNvPr id="2054" name="Check Box 6" hidden="1">
          <a:extLst>
            <a:ext uri="{63B3BB69-23CF-44E3-9099-C40C66FF867C}">
              <a14:compatExt xmlns:a14="http://schemas.microsoft.com/office/drawing/2010/main" spid="_x0000_s2054"/>
            </a:ext>
            <a:ext uri="{FF2B5EF4-FFF2-40B4-BE49-F238E27FC236}">
              <a16:creationId xmlns:a16="http://schemas.microsoft.com/office/drawing/2014/main" xmlns="" id="{00000000-0008-0000-0100-000006080000}"/>
            </a:ext>
          </a:extLst>
        </xdr:cNvPr>
        <xdr:cNvSpPr/>
      </xdr:nvSpPr>
      <xdr:spPr>
        <a:xfrm>
          <a:off x="0" y="0"/>
          <a:ext cx="0" cy="0"/>
        </a:xfrm>
        <a:prstGeom prst="rect">
          <a:avLst/>
        </a:prstGeom>
      </xdr:spPr>
    </xdr:sp>
    <xdr:clientData/>
  </xdr:twoCellAnchor>
  <xdr:twoCellAnchor editAs="oneCell">
    <xdr:from>
      <xdr:col>7</xdr:col>
      <xdr:colOff>1016000</xdr:colOff>
      <xdr:row>25</xdr:row>
      <xdr:rowOff>25400</xdr:rowOff>
    </xdr:from>
    <xdr:to>
      <xdr:col>8</xdr:col>
      <xdr:colOff>558800</xdr:colOff>
      <xdr:row>25</xdr:row>
      <xdr:rowOff>241300</xdr:rowOff>
    </xdr:to>
    <xdr:sp macro="" textlink="">
      <xdr:nvSpPr>
        <xdr:cNvPr id="2055" name="Check Box 7" hidden="1">
          <a:extLst>
            <a:ext uri="{63B3BB69-23CF-44E3-9099-C40C66FF867C}">
              <a14:compatExt xmlns:a14="http://schemas.microsoft.com/office/drawing/2010/main" spid="_x0000_s2055"/>
            </a:ext>
            <a:ext uri="{FF2B5EF4-FFF2-40B4-BE49-F238E27FC236}">
              <a16:creationId xmlns:a16="http://schemas.microsoft.com/office/drawing/2014/main" xmlns="" id="{00000000-0008-0000-0100-000007080000}"/>
            </a:ext>
          </a:extLst>
        </xdr:cNvPr>
        <xdr:cNvSpPr/>
      </xdr:nvSpPr>
      <xdr:spPr>
        <a:xfrm>
          <a:off x="0" y="0"/>
          <a:ext cx="0" cy="0"/>
        </a:xfrm>
        <a:prstGeom prst="rect">
          <a:avLst/>
        </a:prstGeom>
      </xdr:spPr>
    </xdr:sp>
    <xdr:clientData/>
  </xdr:twoCellAnchor>
  <xdr:twoCellAnchor editAs="oneCell">
    <xdr:from>
      <xdr:col>7</xdr:col>
      <xdr:colOff>1041400</xdr:colOff>
      <xdr:row>27</xdr:row>
      <xdr:rowOff>25400</xdr:rowOff>
    </xdr:from>
    <xdr:to>
      <xdr:col>8</xdr:col>
      <xdr:colOff>558800</xdr:colOff>
      <xdr:row>27</xdr:row>
      <xdr:rowOff>241300</xdr:rowOff>
    </xdr:to>
    <xdr:sp macro="" textlink="">
      <xdr:nvSpPr>
        <xdr:cNvPr id="2056" name="Check Box 8" hidden="1">
          <a:extLst>
            <a:ext uri="{63B3BB69-23CF-44E3-9099-C40C66FF867C}">
              <a14:compatExt xmlns:a14="http://schemas.microsoft.com/office/drawing/2010/main" spid="_x0000_s2056"/>
            </a:ext>
            <a:ext uri="{FF2B5EF4-FFF2-40B4-BE49-F238E27FC236}">
              <a16:creationId xmlns:a16="http://schemas.microsoft.com/office/drawing/2014/main" xmlns="" id="{00000000-0008-0000-0100-000008080000}"/>
            </a:ext>
          </a:extLst>
        </xdr:cNvPr>
        <xdr:cNvSpPr/>
      </xdr:nvSpPr>
      <xdr:spPr>
        <a:xfrm>
          <a:off x="0" y="0"/>
          <a:ext cx="0" cy="0"/>
        </a:xfrm>
        <a:prstGeom prst="rect">
          <a:avLst/>
        </a:prstGeom>
      </xdr:spPr>
    </xdr:sp>
    <xdr:clientData/>
  </xdr:twoCellAnchor>
  <xdr:twoCellAnchor editAs="oneCell">
    <xdr:from>
      <xdr:col>7</xdr:col>
      <xdr:colOff>1066800</xdr:colOff>
      <xdr:row>29</xdr:row>
      <xdr:rowOff>25400</xdr:rowOff>
    </xdr:from>
    <xdr:to>
      <xdr:col>8</xdr:col>
      <xdr:colOff>558800</xdr:colOff>
      <xdr:row>29</xdr:row>
      <xdr:rowOff>241300</xdr:rowOff>
    </xdr:to>
    <xdr:sp macro="" textlink="">
      <xdr:nvSpPr>
        <xdr:cNvPr id="2058" name="Check Box 10" hidden="1">
          <a:extLst>
            <a:ext uri="{63B3BB69-23CF-44E3-9099-C40C66FF867C}">
              <a14:compatExt xmlns:a14="http://schemas.microsoft.com/office/drawing/2010/main" spid="_x0000_s2058"/>
            </a:ext>
            <a:ext uri="{FF2B5EF4-FFF2-40B4-BE49-F238E27FC236}">
              <a16:creationId xmlns:a16="http://schemas.microsoft.com/office/drawing/2014/main" xmlns="" id="{00000000-0008-0000-0100-00000A080000}"/>
            </a:ext>
          </a:extLst>
        </xdr:cNvPr>
        <xdr:cNvSpPr/>
      </xdr:nvSpPr>
      <xdr:spPr>
        <a:xfrm>
          <a:off x="0" y="0"/>
          <a:ext cx="0" cy="0"/>
        </a:xfrm>
        <a:prstGeom prst="rect">
          <a:avLst/>
        </a:prstGeom>
      </xdr:spPr>
    </xdr:sp>
    <xdr:clientData/>
  </xdr:twoCellAnchor>
  <mc:AlternateContent xmlns:mc="http://schemas.openxmlformats.org/markup-compatibility/2006">
    <mc:Choice xmlns:a14="http://schemas.microsoft.com/office/drawing/2010/main" Requires="a14">
      <xdr:twoCellAnchor editAs="oneCell">
        <xdr:from>
          <xdr:col>7</xdr:col>
          <xdr:colOff>25400</xdr:colOff>
          <xdr:row>23</xdr:row>
          <xdr:rowOff>25400</xdr:rowOff>
        </xdr:from>
        <xdr:to>
          <xdr:col>8</xdr:col>
          <xdr:colOff>38100</xdr:colOff>
          <xdr:row>23</xdr:row>
          <xdr:rowOff>241300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xmlns=""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25</xdr:row>
          <xdr:rowOff>25400</xdr:rowOff>
        </xdr:from>
        <xdr:to>
          <xdr:col>8</xdr:col>
          <xdr:colOff>38100</xdr:colOff>
          <xdr:row>25</xdr:row>
          <xdr:rowOff>241300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xmlns=""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27</xdr:row>
          <xdr:rowOff>25400</xdr:rowOff>
        </xdr:from>
        <xdr:to>
          <xdr:col>8</xdr:col>
          <xdr:colOff>38100</xdr:colOff>
          <xdr:row>27</xdr:row>
          <xdr:rowOff>241300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xmlns=""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29</xdr:row>
          <xdr:rowOff>25400</xdr:rowOff>
        </xdr:from>
        <xdr:to>
          <xdr:col>8</xdr:col>
          <xdr:colOff>38100</xdr:colOff>
          <xdr:row>29</xdr:row>
          <xdr:rowOff>241300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xmlns=""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1</xdr:col>
      <xdr:colOff>148167</xdr:colOff>
      <xdr:row>0</xdr:row>
      <xdr:rowOff>16934</xdr:rowOff>
    </xdr:from>
    <xdr:to>
      <xdr:col>4</xdr:col>
      <xdr:colOff>73479</xdr:colOff>
      <xdr:row>1</xdr:row>
      <xdr:rowOff>1009046</xdr:rowOff>
    </xdr:to>
    <xdr:pic>
      <xdr:nvPicPr>
        <xdr:cNvPr id="16" name="Picture 15">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73667" y="16934"/>
          <a:ext cx="1157212" cy="11572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25400</xdr:colOff>
      <xdr:row>0</xdr:row>
      <xdr:rowOff>889000</xdr:rowOff>
    </xdr:from>
    <xdr:to>
      <xdr:col>5</xdr:col>
      <xdr:colOff>1392302</xdr:colOff>
      <xdr:row>2</xdr:row>
      <xdr:rowOff>190500</xdr:rowOff>
    </xdr:to>
    <xdr:pic>
      <xdr:nvPicPr>
        <xdr:cNvPr id="5" name="Picture 4">
          <a:extLst>
            <a:ext uri="{FF2B5EF4-FFF2-40B4-BE49-F238E27FC236}">
              <a16:creationId xmlns:a16="http://schemas.microsoft.com/office/drawing/2014/main" xmlns="" id="{00000000-0008-0000-0200-000005000000}"/>
            </a:ext>
          </a:extLst>
        </xdr:cNvPr>
        <xdr:cNvPicPr>
          <a:picLocks noChangeAspect="1"/>
        </xdr:cNvPicPr>
      </xdr:nvPicPr>
      <xdr:blipFill>
        <a:blip xmlns:r="http://schemas.openxmlformats.org/officeDocument/2006/relationships" r:embed="rId1"/>
        <a:stretch>
          <a:fillRect/>
        </a:stretch>
      </xdr:blipFill>
      <xdr:spPr>
        <a:xfrm>
          <a:off x="5994400" y="889000"/>
          <a:ext cx="1366902" cy="939800"/>
        </a:xfrm>
        <a:prstGeom prst="rect">
          <a:avLst/>
        </a:prstGeom>
      </xdr:spPr>
    </xdr:pic>
    <xdr:clientData/>
  </xdr:twoCellAnchor>
  <xdr:twoCellAnchor editAs="oneCell">
    <xdr:from>
      <xdr:col>7</xdr:col>
      <xdr:colOff>181911</xdr:colOff>
      <xdr:row>1</xdr:row>
      <xdr:rowOff>20428</xdr:rowOff>
    </xdr:from>
    <xdr:to>
      <xdr:col>7</xdr:col>
      <xdr:colOff>1220869</xdr:colOff>
      <xdr:row>1</xdr:row>
      <xdr:rowOff>469899</xdr:rowOff>
    </xdr:to>
    <xdr:pic>
      <xdr:nvPicPr>
        <xdr:cNvPr id="6" name="Picture 5">
          <a:extLst>
            <a:ext uri="{FF2B5EF4-FFF2-40B4-BE49-F238E27FC236}">
              <a16:creationId xmlns:a16="http://schemas.microsoft.com/office/drawing/2014/main" xmlns="" id="{00000000-0008-0000-0200-000006000000}"/>
            </a:ext>
          </a:extLst>
        </xdr:cNvPr>
        <xdr:cNvPicPr>
          <a:picLocks noChangeAspect="1"/>
        </xdr:cNvPicPr>
      </xdr:nvPicPr>
      <xdr:blipFill>
        <a:blip xmlns:r="http://schemas.openxmlformats.org/officeDocument/2006/relationships" r:embed="rId2"/>
        <a:stretch>
          <a:fillRect/>
        </a:stretch>
      </xdr:blipFill>
      <xdr:spPr>
        <a:xfrm>
          <a:off x="7281211" y="1087228"/>
          <a:ext cx="1038958" cy="449471"/>
        </a:xfrm>
        <a:prstGeom prst="rect">
          <a:avLst/>
        </a:prstGeom>
      </xdr:spPr>
    </xdr:pic>
    <xdr:clientData/>
  </xdr:twoCellAnchor>
  <xdr:twoCellAnchor editAs="oneCell">
    <xdr:from>
      <xdr:col>9</xdr:col>
      <xdr:colOff>135745</xdr:colOff>
      <xdr:row>1</xdr:row>
      <xdr:rowOff>125452</xdr:rowOff>
    </xdr:from>
    <xdr:to>
      <xdr:col>9</xdr:col>
      <xdr:colOff>1244600</xdr:colOff>
      <xdr:row>1</xdr:row>
      <xdr:rowOff>476039</xdr:rowOff>
    </xdr:to>
    <xdr:pic>
      <xdr:nvPicPr>
        <xdr:cNvPr id="7" name="Picture 6">
          <a:extLst>
            <a:ext uri="{FF2B5EF4-FFF2-40B4-BE49-F238E27FC236}">
              <a16:creationId xmlns:a16="http://schemas.microsoft.com/office/drawing/2014/main" xmlns="" id="{00000000-0008-0000-0200-000007000000}"/>
            </a:ext>
          </a:extLst>
        </xdr:cNvPr>
        <xdr:cNvPicPr>
          <a:picLocks noChangeAspect="1"/>
        </xdr:cNvPicPr>
      </xdr:nvPicPr>
      <xdr:blipFill>
        <a:blip xmlns:r="http://schemas.openxmlformats.org/officeDocument/2006/relationships" r:embed="rId3"/>
        <a:stretch>
          <a:fillRect/>
        </a:stretch>
      </xdr:blipFill>
      <xdr:spPr>
        <a:xfrm>
          <a:off x="9190845" y="1192252"/>
          <a:ext cx="1108855" cy="350587"/>
        </a:xfrm>
        <a:prstGeom prst="rect">
          <a:avLst/>
        </a:prstGeom>
      </xdr:spPr>
    </xdr:pic>
    <xdr:clientData/>
  </xdr:twoCellAnchor>
  <xdr:twoCellAnchor editAs="oneCell">
    <xdr:from>
      <xdr:col>11</xdr:col>
      <xdr:colOff>241299</xdr:colOff>
      <xdr:row>0</xdr:row>
      <xdr:rowOff>1012575</xdr:rowOff>
    </xdr:from>
    <xdr:to>
      <xdr:col>11</xdr:col>
      <xdr:colOff>1274713</xdr:colOff>
      <xdr:row>2</xdr:row>
      <xdr:rowOff>63500</xdr:rowOff>
    </xdr:to>
    <xdr:pic>
      <xdr:nvPicPr>
        <xdr:cNvPr id="8" name="Picture 7">
          <a:extLst>
            <a:ext uri="{FF2B5EF4-FFF2-40B4-BE49-F238E27FC236}">
              <a16:creationId xmlns:a16="http://schemas.microsoft.com/office/drawing/2014/main" xmlns="" id="{00000000-0008-0000-0200-000008000000}"/>
            </a:ext>
          </a:extLst>
        </xdr:cNvPr>
        <xdr:cNvPicPr>
          <a:picLocks noChangeAspect="1"/>
        </xdr:cNvPicPr>
      </xdr:nvPicPr>
      <xdr:blipFill>
        <a:blip xmlns:r="http://schemas.openxmlformats.org/officeDocument/2006/relationships" r:embed="rId4"/>
        <a:stretch>
          <a:fillRect/>
        </a:stretch>
      </xdr:blipFill>
      <xdr:spPr>
        <a:xfrm>
          <a:off x="11226799" y="1012575"/>
          <a:ext cx="1033414" cy="689225"/>
        </a:xfrm>
        <a:prstGeom prst="rect">
          <a:avLst/>
        </a:prstGeom>
      </xdr:spPr>
    </xdr:pic>
    <xdr:clientData/>
  </xdr:twoCellAnchor>
  <xdr:twoCellAnchor editAs="oneCell">
    <xdr:from>
      <xdr:col>12</xdr:col>
      <xdr:colOff>195819</xdr:colOff>
      <xdr:row>1</xdr:row>
      <xdr:rowOff>133954</xdr:rowOff>
    </xdr:from>
    <xdr:to>
      <xdr:col>13</xdr:col>
      <xdr:colOff>1549401</xdr:colOff>
      <xdr:row>1</xdr:row>
      <xdr:rowOff>434182</xdr:rowOff>
    </xdr:to>
    <xdr:pic>
      <xdr:nvPicPr>
        <xdr:cNvPr id="9" name="Picture 8">
          <a:extLst>
            <a:ext uri="{FF2B5EF4-FFF2-40B4-BE49-F238E27FC236}">
              <a16:creationId xmlns:a16="http://schemas.microsoft.com/office/drawing/2014/main" xmlns="" id="{00000000-0008-0000-0200-000009000000}"/>
            </a:ext>
          </a:extLst>
        </xdr:cNvPr>
        <xdr:cNvPicPr>
          <a:picLocks noChangeAspect="1"/>
        </xdr:cNvPicPr>
      </xdr:nvPicPr>
      <xdr:blipFill>
        <a:blip xmlns:r="http://schemas.openxmlformats.org/officeDocument/2006/relationships" r:embed="rId5"/>
        <a:stretch>
          <a:fillRect/>
        </a:stretch>
      </xdr:blipFill>
      <xdr:spPr>
        <a:xfrm>
          <a:off x="12972019" y="1200754"/>
          <a:ext cx="1620282" cy="300228"/>
        </a:xfrm>
        <a:prstGeom prst="rect">
          <a:avLst/>
        </a:prstGeom>
      </xdr:spPr>
    </xdr:pic>
    <xdr:clientData/>
  </xdr:twoCellAnchor>
  <xdr:twoCellAnchor editAs="oneCell">
    <xdr:from>
      <xdr:col>2</xdr:col>
      <xdr:colOff>50801</xdr:colOff>
      <xdr:row>1</xdr:row>
      <xdr:rowOff>70381</xdr:rowOff>
    </xdr:from>
    <xdr:to>
      <xdr:col>3</xdr:col>
      <xdr:colOff>1612900</xdr:colOff>
      <xdr:row>1</xdr:row>
      <xdr:rowOff>523543</xdr:rowOff>
    </xdr:to>
    <xdr:pic>
      <xdr:nvPicPr>
        <xdr:cNvPr id="11" name="Picture 10">
          <a:extLst>
            <a:ext uri="{FF2B5EF4-FFF2-40B4-BE49-F238E27FC236}">
              <a16:creationId xmlns:a16="http://schemas.microsoft.com/office/drawing/2014/main" xmlns="" id="{00000000-0008-0000-0200-00000B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971801" y="1137181"/>
          <a:ext cx="1828799" cy="45316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12700</xdr:colOff>
          <xdr:row>0</xdr:row>
          <xdr:rowOff>76200</xdr:rowOff>
        </xdr:from>
        <xdr:to>
          <xdr:col>9</xdr:col>
          <xdr:colOff>787400</xdr:colOff>
          <xdr:row>0</xdr:row>
          <xdr:rowOff>990600</xdr:rowOff>
        </xdr:to>
        <xdr:sp macro="" textlink="">
          <xdr:nvSpPr>
            <xdr:cNvPr id="3077" name="Option Button 5" hidden="1">
              <a:extLst>
                <a:ext uri="{63B3BB69-23CF-44E3-9099-C40C66FF867C}">
                  <a14:compatExt spid="_x0000_s3077"/>
                </a:ext>
                <a:ext uri="{FF2B5EF4-FFF2-40B4-BE49-F238E27FC236}">
                  <a16:creationId xmlns:a16="http://schemas.microsoft.com/office/drawing/2014/main" xmlns=""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0</xdr:row>
          <xdr:rowOff>76200</xdr:rowOff>
        </xdr:from>
        <xdr:to>
          <xdr:col>5</xdr:col>
          <xdr:colOff>381000</xdr:colOff>
          <xdr:row>0</xdr:row>
          <xdr:rowOff>990600</xdr:rowOff>
        </xdr:to>
        <xdr:sp macro="" textlink="">
          <xdr:nvSpPr>
            <xdr:cNvPr id="3078" name="Option Button 6" hidden="1">
              <a:extLst>
                <a:ext uri="{63B3BB69-23CF-44E3-9099-C40C66FF867C}">
                  <a14:compatExt spid="_x0000_s3078"/>
                </a:ext>
                <a:ext uri="{FF2B5EF4-FFF2-40B4-BE49-F238E27FC236}">
                  <a16:creationId xmlns:a16="http://schemas.microsoft.com/office/drawing/2014/main" xmlns=""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0</xdr:row>
          <xdr:rowOff>76200</xdr:rowOff>
        </xdr:from>
        <xdr:to>
          <xdr:col>7</xdr:col>
          <xdr:colOff>660400</xdr:colOff>
          <xdr:row>0</xdr:row>
          <xdr:rowOff>990600</xdr:rowOff>
        </xdr:to>
        <xdr:sp macro="" textlink="">
          <xdr:nvSpPr>
            <xdr:cNvPr id="3079" name="Option Button 7" hidden="1">
              <a:extLst>
                <a:ext uri="{63B3BB69-23CF-44E3-9099-C40C66FF867C}">
                  <a14:compatExt spid="_x0000_s3079"/>
                </a:ext>
                <a:ext uri="{FF2B5EF4-FFF2-40B4-BE49-F238E27FC236}">
                  <a16:creationId xmlns:a16="http://schemas.microsoft.com/office/drawing/2014/main" xmlns=""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229449</xdr:colOff>
      <xdr:row>7</xdr:row>
      <xdr:rowOff>459741</xdr:rowOff>
    </xdr:from>
    <xdr:to>
      <xdr:col>3</xdr:col>
      <xdr:colOff>1319956</xdr:colOff>
      <xdr:row>7</xdr:row>
      <xdr:rowOff>1218672</xdr:rowOff>
    </xdr:to>
    <xdr:pic>
      <xdr:nvPicPr>
        <xdr:cNvPr id="12" name="Picture 11">
          <a:extLst>
            <a:ext uri="{FF2B5EF4-FFF2-40B4-BE49-F238E27FC236}">
              <a16:creationId xmlns:a16="http://schemas.microsoft.com/office/drawing/2014/main" xmlns="" id="{00000000-0008-0000-0200-00000C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3150449" y="4168141"/>
          <a:ext cx="1357207" cy="758931"/>
        </a:xfrm>
        <a:prstGeom prst="rect">
          <a:avLst/>
        </a:prstGeom>
      </xdr:spPr>
    </xdr:pic>
    <xdr:clientData/>
  </xdr:twoCellAnchor>
  <xdr:twoCellAnchor editAs="oneCell">
    <xdr:from>
      <xdr:col>7</xdr:col>
      <xdr:colOff>8470</xdr:colOff>
      <xdr:row>7</xdr:row>
      <xdr:rowOff>449581</xdr:rowOff>
    </xdr:from>
    <xdr:to>
      <xdr:col>7</xdr:col>
      <xdr:colOff>1325036</xdr:colOff>
      <xdr:row>7</xdr:row>
      <xdr:rowOff>1218150</xdr:rowOff>
    </xdr:to>
    <xdr:pic>
      <xdr:nvPicPr>
        <xdr:cNvPr id="13" name="Picture 12">
          <a:extLst>
            <a:ext uri="{FF2B5EF4-FFF2-40B4-BE49-F238E27FC236}">
              <a16:creationId xmlns:a16="http://schemas.microsoft.com/office/drawing/2014/main" xmlns="" id="{00000000-0008-0000-0200-00000D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7107770" y="4157981"/>
          <a:ext cx="1316566" cy="768569"/>
        </a:xfrm>
        <a:prstGeom prst="rect">
          <a:avLst/>
        </a:prstGeom>
      </xdr:spPr>
    </xdr:pic>
    <xdr:clientData/>
  </xdr:twoCellAnchor>
  <xdr:twoCellAnchor editAs="oneCell">
    <xdr:from>
      <xdr:col>5</xdr:col>
      <xdr:colOff>5930</xdr:colOff>
      <xdr:row>7</xdr:row>
      <xdr:rowOff>459741</xdr:rowOff>
    </xdr:from>
    <xdr:to>
      <xdr:col>5</xdr:col>
      <xdr:colOff>1375235</xdr:colOff>
      <xdr:row>7</xdr:row>
      <xdr:rowOff>1242061</xdr:rowOff>
    </xdr:to>
    <xdr:pic>
      <xdr:nvPicPr>
        <xdr:cNvPr id="14" name="Picture 13">
          <a:extLst>
            <a:ext uri="{FF2B5EF4-FFF2-40B4-BE49-F238E27FC236}">
              <a16:creationId xmlns:a16="http://schemas.microsoft.com/office/drawing/2014/main" xmlns="" id="{00000000-0008-0000-0200-00000E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5136730" y="4168141"/>
          <a:ext cx="1369305" cy="782320"/>
        </a:xfrm>
        <a:prstGeom prst="rect">
          <a:avLst/>
        </a:prstGeom>
      </xdr:spPr>
    </xdr:pic>
    <xdr:clientData/>
  </xdr:twoCellAnchor>
  <xdr:twoCellAnchor editAs="oneCell">
    <xdr:from>
      <xdr:col>11</xdr:col>
      <xdr:colOff>44030</xdr:colOff>
      <xdr:row>7</xdr:row>
      <xdr:rowOff>459741</xdr:rowOff>
    </xdr:from>
    <xdr:to>
      <xdr:col>11</xdr:col>
      <xdr:colOff>1401236</xdr:colOff>
      <xdr:row>7</xdr:row>
      <xdr:rowOff>1160781</xdr:rowOff>
    </xdr:to>
    <xdr:pic>
      <xdr:nvPicPr>
        <xdr:cNvPr id="15" name="Picture 14">
          <a:extLst>
            <a:ext uri="{FF2B5EF4-FFF2-40B4-BE49-F238E27FC236}">
              <a16:creationId xmlns:a16="http://schemas.microsoft.com/office/drawing/2014/main" xmlns="" id="{00000000-0008-0000-0200-00000F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11029530" y="4168141"/>
          <a:ext cx="1357206" cy="701040"/>
        </a:xfrm>
        <a:prstGeom prst="rect">
          <a:avLst/>
        </a:prstGeom>
      </xdr:spPr>
    </xdr:pic>
    <xdr:clientData/>
  </xdr:twoCellAnchor>
  <xdr:twoCellAnchor editAs="oneCell">
    <xdr:from>
      <xdr:col>8</xdr:col>
      <xdr:colOff>263316</xdr:colOff>
      <xdr:row>7</xdr:row>
      <xdr:rowOff>439421</xdr:rowOff>
    </xdr:from>
    <xdr:to>
      <xdr:col>9</xdr:col>
      <xdr:colOff>1308102</xdr:colOff>
      <xdr:row>7</xdr:row>
      <xdr:rowOff>1191261</xdr:rowOff>
    </xdr:to>
    <xdr:pic>
      <xdr:nvPicPr>
        <xdr:cNvPr id="16" name="Picture 15">
          <a:extLst>
            <a:ext uri="{FF2B5EF4-FFF2-40B4-BE49-F238E27FC236}">
              <a16:creationId xmlns:a16="http://schemas.microsoft.com/office/drawing/2014/main" xmlns="" id="{00000000-0008-0000-0200-000010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9051716" y="4147821"/>
          <a:ext cx="1311486" cy="751840"/>
        </a:xfrm>
        <a:prstGeom prst="rect">
          <a:avLst/>
        </a:prstGeom>
      </xdr:spPr>
    </xdr:pic>
    <xdr:clientData/>
  </xdr:twoCellAnchor>
  <xdr:twoCellAnchor editAs="oneCell">
    <xdr:from>
      <xdr:col>13</xdr:col>
      <xdr:colOff>59270</xdr:colOff>
      <xdr:row>7</xdr:row>
      <xdr:rowOff>431801</xdr:rowOff>
    </xdr:from>
    <xdr:to>
      <xdr:col>13</xdr:col>
      <xdr:colOff>1355516</xdr:colOff>
      <xdr:row>7</xdr:row>
      <xdr:rowOff>1160519</xdr:rowOff>
    </xdr:to>
    <xdr:pic>
      <xdr:nvPicPr>
        <xdr:cNvPr id="17" name="Picture 16">
          <a:extLst>
            <a:ext uri="{FF2B5EF4-FFF2-40B4-BE49-F238E27FC236}">
              <a16:creationId xmlns:a16="http://schemas.microsoft.com/office/drawing/2014/main" xmlns="" id="{00000000-0008-0000-0200-000011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13102170" y="4140201"/>
          <a:ext cx="1296246" cy="728718"/>
        </a:xfrm>
        <a:prstGeom prst="rect">
          <a:avLst/>
        </a:prstGeom>
      </xdr:spPr>
    </xdr:pic>
    <xdr:clientData/>
  </xdr:twoCellAnchor>
  <xdr:twoCellAnchor editAs="oneCell">
    <xdr:from>
      <xdr:col>9</xdr:col>
      <xdr:colOff>57577</xdr:colOff>
      <xdr:row>7</xdr:row>
      <xdr:rowOff>137162</xdr:rowOff>
    </xdr:from>
    <xdr:to>
      <xdr:col>9</xdr:col>
      <xdr:colOff>1313182</xdr:colOff>
      <xdr:row>7</xdr:row>
      <xdr:rowOff>358402</xdr:rowOff>
    </xdr:to>
    <xdr:pic>
      <xdr:nvPicPr>
        <xdr:cNvPr id="21" name="Picture 20">
          <a:extLst>
            <a:ext uri="{FF2B5EF4-FFF2-40B4-BE49-F238E27FC236}">
              <a16:creationId xmlns:a16="http://schemas.microsoft.com/office/drawing/2014/main" xmlns="" id="{00000000-0008-0000-0200-000015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9112677" y="3845562"/>
          <a:ext cx="1255605" cy="221240"/>
        </a:xfrm>
        <a:prstGeom prst="rect">
          <a:avLst/>
        </a:prstGeom>
      </xdr:spPr>
    </xdr:pic>
    <xdr:clientData/>
  </xdr:twoCellAnchor>
  <xdr:twoCellAnchor editAs="oneCell">
    <xdr:from>
      <xdr:col>13</xdr:col>
      <xdr:colOff>99910</xdr:colOff>
      <xdr:row>7</xdr:row>
      <xdr:rowOff>139701</xdr:rowOff>
    </xdr:from>
    <xdr:to>
      <xdr:col>13</xdr:col>
      <xdr:colOff>1370344</xdr:colOff>
      <xdr:row>7</xdr:row>
      <xdr:rowOff>363221</xdr:rowOff>
    </xdr:to>
    <xdr:pic>
      <xdr:nvPicPr>
        <xdr:cNvPr id="23" name="Picture 22">
          <a:extLst>
            <a:ext uri="{FF2B5EF4-FFF2-40B4-BE49-F238E27FC236}">
              <a16:creationId xmlns:a16="http://schemas.microsoft.com/office/drawing/2014/main" xmlns="" id="{00000000-0008-0000-0200-0000170000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13142810" y="3848101"/>
          <a:ext cx="1270434" cy="223520"/>
        </a:xfrm>
        <a:prstGeom prst="rect">
          <a:avLst/>
        </a:prstGeom>
      </xdr:spPr>
    </xdr:pic>
    <xdr:clientData/>
  </xdr:twoCellAnchor>
  <xdr:twoCellAnchor editAs="oneCell">
    <xdr:from>
      <xdr:col>3</xdr:col>
      <xdr:colOff>76200</xdr:colOff>
      <xdr:row>7</xdr:row>
      <xdr:rowOff>165100</xdr:rowOff>
    </xdr:from>
    <xdr:to>
      <xdr:col>3</xdr:col>
      <xdr:colOff>1289908</xdr:colOff>
      <xdr:row>7</xdr:row>
      <xdr:rowOff>381000</xdr:rowOff>
    </xdr:to>
    <xdr:pic>
      <xdr:nvPicPr>
        <xdr:cNvPr id="25" name="Picture 24">
          <a:extLst>
            <a:ext uri="{FF2B5EF4-FFF2-40B4-BE49-F238E27FC236}">
              <a16:creationId xmlns:a16="http://schemas.microsoft.com/office/drawing/2014/main" xmlns="" id="{00000000-0008-0000-0200-000019000000}"/>
            </a:ext>
          </a:extLst>
        </xdr:cNvPr>
        <xdr:cNvPicPr>
          <a:picLocks noChangeAspect="1"/>
        </xdr:cNvPicPr>
      </xdr:nvPicPr>
      <xdr:blipFill>
        <a:blip xmlns:r="http://schemas.openxmlformats.org/officeDocument/2006/relationships" r:embed="rId15"/>
        <a:stretch>
          <a:fillRect/>
        </a:stretch>
      </xdr:blipFill>
      <xdr:spPr>
        <a:xfrm>
          <a:off x="3263900" y="3873500"/>
          <a:ext cx="1213708" cy="215900"/>
        </a:xfrm>
        <a:prstGeom prst="rect">
          <a:avLst/>
        </a:prstGeom>
      </xdr:spPr>
    </xdr:pic>
    <xdr:clientData/>
  </xdr:twoCellAnchor>
  <xdr:twoCellAnchor editAs="oneCell">
    <xdr:from>
      <xdr:col>5</xdr:col>
      <xdr:colOff>114300</xdr:colOff>
      <xdr:row>7</xdr:row>
      <xdr:rowOff>152400</xdr:rowOff>
    </xdr:from>
    <xdr:to>
      <xdr:col>5</xdr:col>
      <xdr:colOff>1282698</xdr:colOff>
      <xdr:row>7</xdr:row>
      <xdr:rowOff>357897</xdr:rowOff>
    </xdr:to>
    <xdr:pic>
      <xdr:nvPicPr>
        <xdr:cNvPr id="26" name="Picture 25">
          <a:extLst>
            <a:ext uri="{FF2B5EF4-FFF2-40B4-BE49-F238E27FC236}">
              <a16:creationId xmlns:a16="http://schemas.microsoft.com/office/drawing/2014/main" xmlns="" id="{00000000-0008-0000-0200-00001A000000}"/>
            </a:ext>
          </a:extLst>
        </xdr:cNvPr>
        <xdr:cNvPicPr>
          <a:picLocks noChangeAspect="1"/>
        </xdr:cNvPicPr>
      </xdr:nvPicPr>
      <xdr:blipFill>
        <a:blip xmlns:r="http://schemas.openxmlformats.org/officeDocument/2006/relationships" r:embed="rId16"/>
        <a:stretch>
          <a:fillRect/>
        </a:stretch>
      </xdr:blipFill>
      <xdr:spPr>
        <a:xfrm>
          <a:off x="5245100" y="3860800"/>
          <a:ext cx="1168398" cy="205497"/>
        </a:xfrm>
        <a:prstGeom prst="rect">
          <a:avLst/>
        </a:prstGeom>
      </xdr:spPr>
    </xdr:pic>
    <xdr:clientData/>
  </xdr:twoCellAnchor>
  <xdr:twoCellAnchor editAs="oneCell">
    <xdr:from>
      <xdr:col>7</xdr:col>
      <xdr:colOff>88900</xdr:colOff>
      <xdr:row>7</xdr:row>
      <xdr:rowOff>101600</xdr:rowOff>
    </xdr:from>
    <xdr:to>
      <xdr:col>7</xdr:col>
      <xdr:colOff>1397000</xdr:colOff>
      <xdr:row>7</xdr:row>
      <xdr:rowOff>381057</xdr:rowOff>
    </xdr:to>
    <xdr:pic>
      <xdr:nvPicPr>
        <xdr:cNvPr id="27" name="Picture 26">
          <a:extLst>
            <a:ext uri="{FF2B5EF4-FFF2-40B4-BE49-F238E27FC236}">
              <a16:creationId xmlns:a16="http://schemas.microsoft.com/office/drawing/2014/main" xmlns="" id="{00000000-0008-0000-0200-00001B000000}"/>
            </a:ext>
          </a:extLst>
        </xdr:cNvPr>
        <xdr:cNvPicPr>
          <a:picLocks noChangeAspect="1"/>
        </xdr:cNvPicPr>
      </xdr:nvPicPr>
      <xdr:blipFill>
        <a:blip xmlns:r="http://schemas.openxmlformats.org/officeDocument/2006/relationships" r:embed="rId17"/>
        <a:stretch>
          <a:fillRect/>
        </a:stretch>
      </xdr:blipFill>
      <xdr:spPr>
        <a:xfrm>
          <a:off x="7188200" y="3810000"/>
          <a:ext cx="1308100" cy="279457"/>
        </a:xfrm>
        <a:prstGeom prst="rect">
          <a:avLst/>
        </a:prstGeom>
      </xdr:spPr>
    </xdr:pic>
    <xdr:clientData/>
  </xdr:twoCellAnchor>
  <xdr:twoCellAnchor editAs="oneCell">
    <xdr:from>
      <xdr:col>11</xdr:col>
      <xdr:colOff>139700</xdr:colOff>
      <xdr:row>7</xdr:row>
      <xdr:rowOff>139700</xdr:rowOff>
    </xdr:from>
    <xdr:to>
      <xdr:col>11</xdr:col>
      <xdr:colOff>1395305</xdr:colOff>
      <xdr:row>7</xdr:row>
      <xdr:rowOff>360940</xdr:rowOff>
    </xdr:to>
    <xdr:pic>
      <xdr:nvPicPr>
        <xdr:cNvPr id="28" name="Picture 27">
          <a:extLst>
            <a:ext uri="{FF2B5EF4-FFF2-40B4-BE49-F238E27FC236}">
              <a16:creationId xmlns:a16="http://schemas.microsoft.com/office/drawing/2014/main" xmlns="" id="{00000000-0008-0000-0200-00001C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11125200" y="3848100"/>
          <a:ext cx="1255605" cy="221240"/>
        </a:xfrm>
        <a:prstGeom prst="rect">
          <a:avLst/>
        </a:prstGeom>
      </xdr:spPr>
    </xdr:pic>
    <xdr:clientData/>
  </xdr:twoCellAnchor>
  <xdr:twoCellAnchor editAs="oneCell">
    <xdr:from>
      <xdr:col>1</xdr:col>
      <xdr:colOff>749300</xdr:colOff>
      <xdr:row>0</xdr:row>
      <xdr:rowOff>0</xdr:rowOff>
    </xdr:from>
    <xdr:to>
      <xdr:col>1</xdr:col>
      <xdr:colOff>1906512</xdr:colOff>
      <xdr:row>1</xdr:row>
      <xdr:rowOff>90412</xdr:rowOff>
    </xdr:to>
    <xdr:pic>
      <xdr:nvPicPr>
        <xdr:cNvPr id="29" name="Picture 28">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tretch>
          <a:fillRect/>
        </a:stretch>
      </xdr:blipFill>
      <xdr:spPr>
        <a:xfrm>
          <a:off x="749300" y="0"/>
          <a:ext cx="1157212" cy="1157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254849</xdr:colOff>
      <xdr:row>4</xdr:row>
      <xdr:rowOff>459741</xdr:rowOff>
    </xdr:from>
    <xdr:to>
      <xdr:col>3</xdr:col>
      <xdr:colOff>1345356</xdr:colOff>
      <xdr:row>4</xdr:row>
      <xdr:rowOff>1218672</xdr:rowOff>
    </xdr:to>
    <xdr:pic>
      <xdr:nvPicPr>
        <xdr:cNvPr id="6" name="Picture 5">
          <a:extLst>
            <a:ext uri="{FF2B5EF4-FFF2-40B4-BE49-F238E27FC236}">
              <a16:creationId xmlns:a16="http://schemas.microsoft.com/office/drawing/2014/main" xmlns="" id="{00000000-0008-0000-03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50349" y="2860041"/>
          <a:ext cx="1357207" cy="758931"/>
        </a:xfrm>
        <a:prstGeom prst="rect">
          <a:avLst/>
        </a:prstGeom>
      </xdr:spPr>
    </xdr:pic>
    <xdr:clientData/>
  </xdr:twoCellAnchor>
  <xdr:twoCellAnchor editAs="oneCell">
    <xdr:from>
      <xdr:col>6</xdr:col>
      <xdr:colOff>186270</xdr:colOff>
      <xdr:row>4</xdr:row>
      <xdr:rowOff>449581</xdr:rowOff>
    </xdr:from>
    <xdr:to>
      <xdr:col>7</xdr:col>
      <xdr:colOff>1147236</xdr:colOff>
      <xdr:row>4</xdr:row>
      <xdr:rowOff>1218150</xdr:rowOff>
    </xdr:to>
    <xdr:pic>
      <xdr:nvPicPr>
        <xdr:cNvPr id="7" name="Picture 6">
          <a:extLst>
            <a:ext uri="{FF2B5EF4-FFF2-40B4-BE49-F238E27FC236}">
              <a16:creationId xmlns:a16="http://schemas.microsoft.com/office/drawing/2014/main" xmlns="" id="{00000000-0008-0000-03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53670" y="2849881"/>
          <a:ext cx="1316566" cy="768569"/>
        </a:xfrm>
        <a:prstGeom prst="rect">
          <a:avLst/>
        </a:prstGeom>
      </xdr:spPr>
    </xdr:pic>
    <xdr:clientData/>
  </xdr:twoCellAnchor>
  <xdr:twoCellAnchor editAs="oneCell">
    <xdr:from>
      <xdr:col>4</xdr:col>
      <xdr:colOff>183730</xdr:colOff>
      <xdr:row>4</xdr:row>
      <xdr:rowOff>459741</xdr:rowOff>
    </xdr:from>
    <xdr:to>
      <xdr:col>5</xdr:col>
      <xdr:colOff>1210135</xdr:colOff>
      <xdr:row>4</xdr:row>
      <xdr:rowOff>1242061</xdr:rowOff>
    </xdr:to>
    <xdr:pic>
      <xdr:nvPicPr>
        <xdr:cNvPr id="8" name="Picture 7">
          <a:extLst>
            <a:ext uri="{FF2B5EF4-FFF2-40B4-BE49-F238E27FC236}">
              <a16:creationId xmlns:a16="http://schemas.microsoft.com/office/drawing/2014/main" xmlns="" id="{00000000-0008-0000-0300-000008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323930" y="2860041"/>
          <a:ext cx="1369305" cy="782320"/>
        </a:xfrm>
        <a:prstGeom prst="rect">
          <a:avLst/>
        </a:prstGeom>
      </xdr:spPr>
    </xdr:pic>
    <xdr:clientData/>
  </xdr:twoCellAnchor>
  <xdr:twoCellAnchor editAs="oneCell">
    <xdr:from>
      <xdr:col>10</xdr:col>
      <xdr:colOff>196430</xdr:colOff>
      <xdr:row>4</xdr:row>
      <xdr:rowOff>459741</xdr:rowOff>
    </xdr:from>
    <xdr:to>
      <xdr:col>11</xdr:col>
      <xdr:colOff>1210736</xdr:colOff>
      <xdr:row>4</xdr:row>
      <xdr:rowOff>1160781</xdr:rowOff>
    </xdr:to>
    <xdr:pic>
      <xdr:nvPicPr>
        <xdr:cNvPr id="9" name="Picture 8">
          <a:extLst>
            <a:ext uri="{FF2B5EF4-FFF2-40B4-BE49-F238E27FC236}">
              <a16:creationId xmlns:a16="http://schemas.microsoft.com/office/drawing/2014/main" xmlns="" id="{00000000-0008-0000-0300-000009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9569030" y="2860041"/>
          <a:ext cx="1357206" cy="701040"/>
        </a:xfrm>
        <a:prstGeom prst="rect">
          <a:avLst/>
        </a:prstGeom>
      </xdr:spPr>
    </xdr:pic>
    <xdr:clientData/>
  </xdr:twoCellAnchor>
  <xdr:twoCellAnchor editAs="oneCell">
    <xdr:from>
      <xdr:col>8</xdr:col>
      <xdr:colOff>199816</xdr:colOff>
      <xdr:row>4</xdr:row>
      <xdr:rowOff>439421</xdr:rowOff>
    </xdr:from>
    <xdr:to>
      <xdr:col>9</xdr:col>
      <xdr:colOff>1168402</xdr:colOff>
      <xdr:row>4</xdr:row>
      <xdr:rowOff>1191261</xdr:rowOff>
    </xdr:to>
    <xdr:pic>
      <xdr:nvPicPr>
        <xdr:cNvPr id="10" name="Picture 9">
          <a:extLst>
            <a:ext uri="{FF2B5EF4-FFF2-40B4-BE49-F238E27FC236}">
              <a16:creationId xmlns:a16="http://schemas.microsoft.com/office/drawing/2014/main" xmlns="" id="{00000000-0008-0000-0300-00000A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7819816" y="2839721"/>
          <a:ext cx="1311486" cy="751840"/>
        </a:xfrm>
        <a:prstGeom prst="rect">
          <a:avLst/>
        </a:prstGeom>
      </xdr:spPr>
    </xdr:pic>
    <xdr:clientData/>
  </xdr:twoCellAnchor>
  <xdr:twoCellAnchor editAs="oneCell">
    <xdr:from>
      <xdr:col>12</xdr:col>
      <xdr:colOff>186270</xdr:colOff>
      <xdr:row>4</xdr:row>
      <xdr:rowOff>431801</xdr:rowOff>
    </xdr:from>
    <xdr:to>
      <xdr:col>13</xdr:col>
      <xdr:colOff>1152316</xdr:colOff>
      <xdr:row>4</xdr:row>
      <xdr:rowOff>1160519</xdr:rowOff>
    </xdr:to>
    <xdr:pic>
      <xdr:nvPicPr>
        <xdr:cNvPr id="11" name="Picture 10">
          <a:extLst>
            <a:ext uri="{FF2B5EF4-FFF2-40B4-BE49-F238E27FC236}">
              <a16:creationId xmlns:a16="http://schemas.microsoft.com/office/drawing/2014/main" xmlns="" id="{00000000-0008-0000-0300-00000B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1298770" y="2832101"/>
          <a:ext cx="1296246" cy="728718"/>
        </a:xfrm>
        <a:prstGeom prst="rect">
          <a:avLst/>
        </a:prstGeom>
      </xdr:spPr>
    </xdr:pic>
    <xdr:clientData/>
  </xdr:twoCellAnchor>
  <xdr:twoCellAnchor editAs="oneCell">
    <xdr:from>
      <xdr:col>8</xdr:col>
      <xdr:colOff>260777</xdr:colOff>
      <xdr:row>4</xdr:row>
      <xdr:rowOff>137162</xdr:rowOff>
    </xdr:from>
    <xdr:to>
      <xdr:col>9</xdr:col>
      <xdr:colOff>1173482</xdr:colOff>
      <xdr:row>4</xdr:row>
      <xdr:rowOff>358402</xdr:rowOff>
    </xdr:to>
    <xdr:pic>
      <xdr:nvPicPr>
        <xdr:cNvPr id="15" name="Picture 14">
          <a:extLst>
            <a:ext uri="{FF2B5EF4-FFF2-40B4-BE49-F238E27FC236}">
              <a16:creationId xmlns:a16="http://schemas.microsoft.com/office/drawing/2014/main" xmlns="" id="{00000000-0008-0000-0300-00000F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7893477" y="2537462"/>
          <a:ext cx="1255605" cy="221240"/>
        </a:xfrm>
        <a:prstGeom prst="rect">
          <a:avLst/>
        </a:prstGeom>
      </xdr:spPr>
    </xdr:pic>
    <xdr:clientData/>
  </xdr:twoCellAnchor>
  <xdr:twoCellAnchor editAs="oneCell">
    <xdr:from>
      <xdr:col>12</xdr:col>
      <xdr:colOff>176110</xdr:colOff>
      <xdr:row>4</xdr:row>
      <xdr:rowOff>127001</xdr:rowOff>
    </xdr:from>
    <xdr:to>
      <xdr:col>13</xdr:col>
      <xdr:colOff>1116344</xdr:colOff>
      <xdr:row>4</xdr:row>
      <xdr:rowOff>350521</xdr:rowOff>
    </xdr:to>
    <xdr:pic>
      <xdr:nvPicPr>
        <xdr:cNvPr id="17" name="Picture 16">
          <a:extLst>
            <a:ext uri="{FF2B5EF4-FFF2-40B4-BE49-F238E27FC236}">
              <a16:creationId xmlns:a16="http://schemas.microsoft.com/office/drawing/2014/main" xmlns="" id="{00000000-0008-0000-0300-000011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275910" y="2527301"/>
          <a:ext cx="1270434" cy="223520"/>
        </a:xfrm>
        <a:prstGeom prst="rect">
          <a:avLst/>
        </a:prstGeom>
      </xdr:spPr>
    </xdr:pic>
    <xdr:clientData/>
  </xdr:twoCellAnchor>
  <xdr:twoCellAnchor editAs="oneCell">
    <xdr:from>
      <xdr:col>3</xdr:col>
      <xdr:colOff>16928</xdr:colOff>
      <xdr:row>1</xdr:row>
      <xdr:rowOff>68580</xdr:rowOff>
    </xdr:from>
    <xdr:to>
      <xdr:col>3</xdr:col>
      <xdr:colOff>1533394</xdr:colOff>
      <xdr:row>2</xdr:row>
      <xdr:rowOff>0</xdr:rowOff>
    </xdr:to>
    <xdr:pic>
      <xdr:nvPicPr>
        <xdr:cNvPr id="20" name="Picture 19">
          <a:extLst>
            <a:ext uri="{FF2B5EF4-FFF2-40B4-BE49-F238E27FC236}">
              <a16:creationId xmlns:a16="http://schemas.microsoft.com/office/drawing/2014/main" xmlns="" id="{00000000-0008-0000-0300-000014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366428" y="1033780"/>
          <a:ext cx="1516466" cy="375920"/>
        </a:xfrm>
        <a:prstGeom prst="rect">
          <a:avLst/>
        </a:prstGeom>
      </xdr:spPr>
    </xdr:pic>
    <xdr:clientData/>
  </xdr:twoCellAnchor>
  <xdr:twoCellAnchor editAs="oneCell">
    <xdr:from>
      <xdr:col>5</xdr:col>
      <xdr:colOff>3180</xdr:colOff>
      <xdr:row>0</xdr:row>
      <xdr:rowOff>868680</xdr:rowOff>
    </xdr:from>
    <xdr:to>
      <xdr:col>5</xdr:col>
      <xdr:colOff>991439</xdr:colOff>
      <xdr:row>2</xdr:row>
      <xdr:rowOff>139700</xdr:rowOff>
    </xdr:to>
    <xdr:pic>
      <xdr:nvPicPr>
        <xdr:cNvPr id="21" name="Picture 20">
          <a:extLst>
            <a:ext uri="{FF2B5EF4-FFF2-40B4-BE49-F238E27FC236}">
              <a16:creationId xmlns:a16="http://schemas.microsoft.com/office/drawing/2014/main" xmlns="" id="{00000000-0008-0000-0300-000015000000}"/>
            </a:ext>
          </a:extLst>
        </xdr:cNvPr>
        <xdr:cNvPicPr>
          <a:picLocks noChangeAspect="1"/>
        </xdr:cNvPicPr>
      </xdr:nvPicPr>
      <xdr:blipFill>
        <a:blip xmlns:r="http://schemas.openxmlformats.org/officeDocument/2006/relationships" r:embed="rId10"/>
        <a:stretch>
          <a:fillRect/>
        </a:stretch>
      </xdr:blipFill>
      <xdr:spPr>
        <a:xfrm>
          <a:off x="4473580" y="868680"/>
          <a:ext cx="988259" cy="680720"/>
        </a:xfrm>
        <a:prstGeom prst="rect">
          <a:avLst/>
        </a:prstGeom>
      </xdr:spPr>
    </xdr:pic>
    <xdr:clientData/>
  </xdr:twoCellAnchor>
  <xdr:twoCellAnchor editAs="oneCell">
    <xdr:from>
      <xdr:col>7</xdr:col>
      <xdr:colOff>114299</xdr:colOff>
      <xdr:row>1</xdr:row>
      <xdr:rowOff>30034</xdr:rowOff>
    </xdr:from>
    <xdr:to>
      <xdr:col>7</xdr:col>
      <xdr:colOff>901700</xdr:colOff>
      <xdr:row>1</xdr:row>
      <xdr:rowOff>370678</xdr:rowOff>
    </xdr:to>
    <xdr:pic>
      <xdr:nvPicPr>
        <xdr:cNvPr id="22" name="Picture 21">
          <a:extLst>
            <a:ext uri="{FF2B5EF4-FFF2-40B4-BE49-F238E27FC236}">
              <a16:creationId xmlns:a16="http://schemas.microsoft.com/office/drawing/2014/main" xmlns="" id="{00000000-0008-0000-0300-000016000000}"/>
            </a:ext>
          </a:extLst>
        </xdr:cNvPr>
        <xdr:cNvPicPr>
          <a:picLocks noChangeAspect="1"/>
        </xdr:cNvPicPr>
      </xdr:nvPicPr>
      <xdr:blipFill>
        <a:blip xmlns:r="http://schemas.openxmlformats.org/officeDocument/2006/relationships" r:embed="rId11"/>
        <a:stretch>
          <a:fillRect/>
        </a:stretch>
      </xdr:blipFill>
      <xdr:spPr>
        <a:xfrm>
          <a:off x="6337299" y="995234"/>
          <a:ext cx="787401" cy="340644"/>
        </a:xfrm>
        <a:prstGeom prst="rect">
          <a:avLst/>
        </a:prstGeom>
      </xdr:spPr>
    </xdr:pic>
    <xdr:clientData/>
  </xdr:twoCellAnchor>
  <xdr:twoCellAnchor editAs="oneCell">
    <xdr:from>
      <xdr:col>9</xdr:col>
      <xdr:colOff>112416</xdr:colOff>
      <xdr:row>1</xdr:row>
      <xdr:rowOff>113582</xdr:rowOff>
    </xdr:from>
    <xdr:to>
      <xdr:col>9</xdr:col>
      <xdr:colOff>998388</xdr:colOff>
      <xdr:row>1</xdr:row>
      <xdr:rowOff>393700</xdr:rowOff>
    </xdr:to>
    <xdr:pic>
      <xdr:nvPicPr>
        <xdr:cNvPr id="23" name="Picture 22">
          <a:extLst>
            <a:ext uri="{FF2B5EF4-FFF2-40B4-BE49-F238E27FC236}">
              <a16:creationId xmlns:a16="http://schemas.microsoft.com/office/drawing/2014/main" xmlns="" id="{00000000-0008-0000-0300-000017000000}"/>
            </a:ext>
          </a:extLst>
        </xdr:cNvPr>
        <xdr:cNvPicPr>
          <a:picLocks noChangeAspect="1"/>
        </xdr:cNvPicPr>
      </xdr:nvPicPr>
      <xdr:blipFill>
        <a:blip xmlns:r="http://schemas.openxmlformats.org/officeDocument/2006/relationships" r:embed="rId12"/>
        <a:stretch>
          <a:fillRect/>
        </a:stretch>
      </xdr:blipFill>
      <xdr:spPr>
        <a:xfrm>
          <a:off x="8075316" y="1078782"/>
          <a:ext cx="885972" cy="280118"/>
        </a:xfrm>
        <a:prstGeom prst="rect">
          <a:avLst/>
        </a:prstGeom>
      </xdr:spPr>
    </xdr:pic>
    <xdr:clientData/>
  </xdr:twoCellAnchor>
  <xdr:twoCellAnchor editAs="oneCell">
    <xdr:from>
      <xdr:col>11</xdr:col>
      <xdr:colOff>152400</xdr:colOff>
      <xdr:row>1</xdr:row>
      <xdr:rowOff>10159</xdr:rowOff>
    </xdr:from>
    <xdr:to>
      <xdr:col>11</xdr:col>
      <xdr:colOff>878832</xdr:colOff>
      <xdr:row>2</xdr:row>
      <xdr:rowOff>46278</xdr:rowOff>
    </xdr:to>
    <xdr:pic>
      <xdr:nvPicPr>
        <xdr:cNvPr id="24" name="Picture 23">
          <a:extLst>
            <a:ext uri="{FF2B5EF4-FFF2-40B4-BE49-F238E27FC236}">
              <a16:creationId xmlns:a16="http://schemas.microsoft.com/office/drawing/2014/main" xmlns="" id="{00000000-0008-0000-0300-000018000000}"/>
            </a:ext>
          </a:extLst>
        </xdr:cNvPr>
        <xdr:cNvPicPr>
          <a:picLocks noChangeAspect="1"/>
        </xdr:cNvPicPr>
      </xdr:nvPicPr>
      <xdr:blipFill>
        <a:blip xmlns:r="http://schemas.openxmlformats.org/officeDocument/2006/relationships" r:embed="rId13"/>
        <a:stretch>
          <a:fillRect/>
        </a:stretch>
      </xdr:blipFill>
      <xdr:spPr>
        <a:xfrm>
          <a:off x="9855200" y="975359"/>
          <a:ext cx="726432" cy="480619"/>
        </a:xfrm>
        <a:prstGeom prst="rect">
          <a:avLst/>
        </a:prstGeom>
      </xdr:spPr>
    </xdr:pic>
    <xdr:clientData/>
  </xdr:twoCellAnchor>
  <xdr:twoCellAnchor editAs="oneCell">
    <xdr:from>
      <xdr:col>12</xdr:col>
      <xdr:colOff>258385</xdr:colOff>
      <xdr:row>1</xdr:row>
      <xdr:rowOff>119858</xdr:rowOff>
    </xdr:from>
    <xdr:to>
      <xdr:col>13</xdr:col>
      <xdr:colOff>1200450</xdr:colOff>
      <xdr:row>1</xdr:row>
      <xdr:rowOff>355600</xdr:rowOff>
    </xdr:to>
    <xdr:pic>
      <xdr:nvPicPr>
        <xdr:cNvPr id="25" name="Picture 24">
          <a:extLst>
            <a:ext uri="{FF2B5EF4-FFF2-40B4-BE49-F238E27FC236}">
              <a16:creationId xmlns:a16="http://schemas.microsoft.com/office/drawing/2014/main" xmlns="" id="{00000000-0008-0000-0300-000019000000}"/>
            </a:ext>
          </a:extLst>
        </xdr:cNvPr>
        <xdr:cNvPicPr>
          <a:picLocks noChangeAspect="1"/>
        </xdr:cNvPicPr>
      </xdr:nvPicPr>
      <xdr:blipFill>
        <a:blip xmlns:r="http://schemas.openxmlformats.org/officeDocument/2006/relationships" r:embed="rId14"/>
        <a:stretch>
          <a:fillRect/>
        </a:stretch>
      </xdr:blipFill>
      <xdr:spPr>
        <a:xfrm>
          <a:off x="11358185" y="1085058"/>
          <a:ext cx="1272265" cy="235742"/>
        </a:xfrm>
        <a:prstGeom prst="rect">
          <a:avLst/>
        </a:prstGeom>
      </xdr:spPr>
    </xdr:pic>
    <xdr:clientData/>
  </xdr:twoCellAnchor>
  <xdr:twoCellAnchor editAs="oneCell">
    <xdr:from>
      <xdr:col>3</xdr:col>
      <xdr:colOff>276013</xdr:colOff>
      <xdr:row>5</xdr:row>
      <xdr:rowOff>157480</xdr:rowOff>
    </xdr:from>
    <xdr:to>
      <xdr:col>3</xdr:col>
      <xdr:colOff>1239943</xdr:colOff>
      <xdr:row>5</xdr:row>
      <xdr:rowOff>391160</xdr:rowOff>
    </xdr:to>
    <xdr:pic>
      <xdr:nvPicPr>
        <xdr:cNvPr id="26" name="Picture 25">
          <a:extLst>
            <a:ext uri="{FF2B5EF4-FFF2-40B4-BE49-F238E27FC236}">
              <a16:creationId xmlns:a16="http://schemas.microsoft.com/office/drawing/2014/main" xmlns="" id="{00000000-0008-0000-0300-00001A000000}"/>
            </a:ext>
          </a:extLst>
        </xdr:cNvPr>
        <xdr:cNvPicPr>
          <a:picLocks noChangeAspect="1"/>
        </xdr:cNvPicPr>
      </xdr:nvPicPr>
      <xdr:blipFill>
        <a:blip xmlns:r="http://schemas.openxmlformats.org/officeDocument/2006/relationships" r:embed="rId15"/>
        <a:stretch>
          <a:fillRect/>
        </a:stretch>
      </xdr:blipFill>
      <xdr:spPr>
        <a:xfrm>
          <a:off x="2625513" y="4259580"/>
          <a:ext cx="963930" cy="233680"/>
        </a:xfrm>
        <a:prstGeom prst="rect">
          <a:avLst/>
        </a:prstGeom>
      </xdr:spPr>
    </xdr:pic>
    <xdr:clientData/>
  </xdr:twoCellAnchor>
  <xdr:twoCellAnchor editAs="oneCell">
    <xdr:from>
      <xdr:col>9</xdr:col>
      <xdr:colOff>92287</xdr:colOff>
      <xdr:row>5</xdr:row>
      <xdr:rowOff>147320</xdr:rowOff>
    </xdr:from>
    <xdr:to>
      <xdr:col>9</xdr:col>
      <xdr:colOff>1056217</xdr:colOff>
      <xdr:row>5</xdr:row>
      <xdr:rowOff>381000</xdr:rowOff>
    </xdr:to>
    <xdr:pic>
      <xdr:nvPicPr>
        <xdr:cNvPr id="29" name="Picture 28">
          <a:extLst>
            <a:ext uri="{FF2B5EF4-FFF2-40B4-BE49-F238E27FC236}">
              <a16:creationId xmlns:a16="http://schemas.microsoft.com/office/drawing/2014/main" xmlns="" id="{00000000-0008-0000-0300-00001D000000}"/>
            </a:ext>
          </a:extLst>
        </xdr:cNvPr>
        <xdr:cNvPicPr>
          <a:picLocks noChangeAspect="1"/>
        </xdr:cNvPicPr>
      </xdr:nvPicPr>
      <xdr:blipFill>
        <a:blip xmlns:r="http://schemas.openxmlformats.org/officeDocument/2006/relationships" r:embed="rId15"/>
        <a:stretch>
          <a:fillRect/>
        </a:stretch>
      </xdr:blipFill>
      <xdr:spPr>
        <a:xfrm>
          <a:off x="7813887" y="4249420"/>
          <a:ext cx="963930" cy="233680"/>
        </a:xfrm>
        <a:prstGeom prst="rect">
          <a:avLst/>
        </a:prstGeom>
      </xdr:spPr>
    </xdr:pic>
    <xdr:clientData/>
  </xdr:twoCellAnchor>
  <xdr:twoCellAnchor editAs="oneCell">
    <xdr:from>
      <xdr:col>5</xdr:col>
      <xdr:colOff>9613</xdr:colOff>
      <xdr:row>6</xdr:row>
      <xdr:rowOff>118534</xdr:rowOff>
    </xdr:from>
    <xdr:to>
      <xdr:col>5</xdr:col>
      <xdr:colOff>1100891</xdr:colOff>
      <xdr:row>6</xdr:row>
      <xdr:rowOff>389467</xdr:rowOff>
    </xdr:to>
    <xdr:pic>
      <xdr:nvPicPr>
        <xdr:cNvPr id="33" name="Picture 32">
          <a:extLst>
            <a:ext uri="{FF2B5EF4-FFF2-40B4-BE49-F238E27FC236}">
              <a16:creationId xmlns:a16="http://schemas.microsoft.com/office/drawing/2014/main" xmlns="" id="{00000000-0008-0000-0300-000021000000}"/>
            </a:ext>
          </a:extLst>
        </xdr:cNvPr>
        <xdr:cNvPicPr>
          <a:picLocks noChangeAspect="1"/>
        </xdr:cNvPicPr>
      </xdr:nvPicPr>
      <xdr:blipFill>
        <a:blip xmlns:r="http://schemas.openxmlformats.org/officeDocument/2006/relationships" r:embed="rId16"/>
        <a:stretch>
          <a:fillRect/>
        </a:stretch>
      </xdr:blipFill>
      <xdr:spPr>
        <a:xfrm>
          <a:off x="4403813" y="4715934"/>
          <a:ext cx="1091278" cy="270933"/>
        </a:xfrm>
        <a:prstGeom prst="rect">
          <a:avLst/>
        </a:prstGeom>
      </xdr:spPr>
    </xdr:pic>
    <xdr:clientData/>
  </xdr:twoCellAnchor>
  <xdr:twoCellAnchor editAs="oneCell">
    <xdr:from>
      <xdr:col>5</xdr:col>
      <xdr:colOff>83822</xdr:colOff>
      <xdr:row>7</xdr:row>
      <xdr:rowOff>149860</xdr:rowOff>
    </xdr:from>
    <xdr:to>
      <xdr:col>5</xdr:col>
      <xdr:colOff>1047752</xdr:colOff>
      <xdr:row>7</xdr:row>
      <xdr:rowOff>383540</xdr:rowOff>
    </xdr:to>
    <xdr:pic>
      <xdr:nvPicPr>
        <xdr:cNvPr id="42" name="Picture 41">
          <a:extLst>
            <a:ext uri="{FF2B5EF4-FFF2-40B4-BE49-F238E27FC236}">
              <a16:creationId xmlns:a16="http://schemas.microsoft.com/office/drawing/2014/main" xmlns="" id="{00000000-0008-0000-0300-00002A000000}"/>
            </a:ext>
          </a:extLst>
        </xdr:cNvPr>
        <xdr:cNvPicPr>
          <a:picLocks noChangeAspect="1"/>
        </xdr:cNvPicPr>
      </xdr:nvPicPr>
      <xdr:blipFill>
        <a:blip xmlns:r="http://schemas.openxmlformats.org/officeDocument/2006/relationships" r:embed="rId15"/>
        <a:stretch>
          <a:fillRect/>
        </a:stretch>
      </xdr:blipFill>
      <xdr:spPr>
        <a:xfrm>
          <a:off x="4478022" y="5242560"/>
          <a:ext cx="963930" cy="233680"/>
        </a:xfrm>
        <a:prstGeom prst="rect">
          <a:avLst/>
        </a:prstGeom>
      </xdr:spPr>
    </xdr:pic>
    <xdr:clientData/>
  </xdr:twoCellAnchor>
  <xdr:twoCellAnchor editAs="oneCell">
    <xdr:from>
      <xdr:col>13</xdr:col>
      <xdr:colOff>164254</xdr:colOff>
      <xdr:row>7</xdr:row>
      <xdr:rowOff>157314</xdr:rowOff>
    </xdr:from>
    <xdr:to>
      <xdr:col>13</xdr:col>
      <xdr:colOff>997374</xdr:colOff>
      <xdr:row>7</xdr:row>
      <xdr:rowOff>383540</xdr:rowOff>
    </xdr:to>
    <xdr:pic>
      <xdr:nvPicPr>
        <xdr:cNvPr id="46" name="Picture 45">
          <a:extLst>
            <a:ext uri="{FF2B5EF4-FFF2-40B4-BE49-F238E27FC236}">
              <a16:creationId xmlns:a16="http://schemas.microsoft.com/office/drawing/2014/main" xmlns="" id="{00000000-0008-0000-0300-00002E000000}"/>
            </a:ext>
          </a:extLst>
        </xdr:cNvPr>
        <xdr:cNvPicPr>
          <a:picLocks noChangeAspect="1"/>
        </xdr:cNvPicPr>
      </xdr:nvPicPr>
      <xdr:blipFill>
        <a:blip xmlns:r="http://schemas.openxmlformats.org/officeDocument/2006/relationships" r:embed="rId17"/>
        <a:stretch>
          <a:fillRect/>
        </a:stretch>
      </xdr:blipFill>
      <xdr:spPr>
        <a:xfrm>
          <a:off x="11213254" y="5250014"/>
          <a:ext cx="833120" cy="226226"/>
        </a:xfrm>
        <a:prstGeom prst="rect">
          <a:avLst/>
        </a:prstGeom>
      </xdr:spPr>
    </xdr:pic>
    <xdr:clientData/>
  </xdr:twoCellAnchor>
  <xdr:twoCellAnchor editAs="oneCell">
    <xdr:from>
      <xdr:col>13</xdr:col>
      <xdr:colOff>46829</xdr:colOff>
      <xdr:row>6</xdr:row>
      <xdr:rowOff>165130</xdr:rowOff>
    </xdr:from>
    <xdr:to>
      <xdr:col>13</xdr:col>
      <xdr:colOff>1121301</xdr:colOff>
      <xdr:row>6</xdr:row>
      <xdr:rowOff>389470</xdr:rowOff>
    </xdr:to>
    <xdr:pic>
      <xdr:nvPicPr>
        <xdr:cNvPr id="49" name="Picture 48">
          <a:extLst>
            <a:ext uri="{FF2B5EF4-FFF2-40B4-BE49-F238E27FC236}">
              <a16:creationId xmlns:a16="http://schemas.microsoft.com/office/drawing/2014/main" xmlns="" id="{00000000-0008-0000-0300-000031000000}"/>
            </a:ext>
          </a:extLst>
        </xdr:cNvPr>
        <xdr:cNvPicPr>
          <a:picLocks noChangeAspect="1"/>
        </xdr:cNvPicPr>
      </xdr:nvPicPr>
      <xdr:blipFill>
        <a:blip xmlns:r="http://schemas.openxmlformats.org/officeDocument/2006/relationships" r:embed="rId18"/>
        <a:stretch>
          <a:fillRect/>
        </a:stretch>
      </xdr:blipFill>
      <xdr:spPr>
        <a:xfrm>
          <a:off x="11095829" y="4762530"/>
          <a:ext cx="1074472" cy="224340"/>
        </a:xfrm>
        <a:prstGeom prst="rect">
          <a:avLst/>
        </a:prstGeom>
      </xdr:spPr>
    </xdr:pic>
    <xdr:clientData/>
  </xdr:twoCellAnchor>
  <xdr:twoCellAnchor editAs="oneCell">
    <xdr:from>
      <xdr:col>9</xdr:col>
      <xdr:colOff>39242</xdr:colOff>
      <xdr:row>6</xdr:row>
      <xdr:rowOff>135470</xdr:rowOff>
    </xdr:from>
    <xdr:to>
      <xdr:col>9</xdr:col>
      <xdr:colOff>1134754</xdr:colOff>
      <xdr:row>6</xdr:row>
      <xdr:rowOff>406403</xdr:rowOff>
    </xdr:to>
    <xdr:pic>
      <xdr:nvPicPr>
        <xdr:cNvPr id="50" name="Picture 49">
          <a:extLst>
            <a:ext uri="{FF2B5EF4-FFF2-40B4-BE49-F238E27FC236}">
              <a16:creationId xmlns:a16="http://schemas.microsoft.com/office/drawing/2014/main" xmlns="" id="{00000000-0008-0000-0300-000032000000}"/>
            </a:ext>
          </a:extLst>
        </xdr:cNvPr>
        <xdr:cNvPicPr>
          <a:picLocks noChangeAspect="1"/>
        </xdr:cNvPicPr>
      </xdr:nvPicPr>
      <xdr:blipFill>
        <a:blip xmlns:r="http://schemas.openxmlformats.org/officeDocument/2006/relationships" r:embed="rId16"/>
        <a:stretch>
          <a:fillRect/>
        </a:stretch>
      </xdr:blipFill>
      <xdr:spPr>
        <a:xfrm>
          <a:off x="7760842" y="4732870"/>
          <a:ext cx="1095512" cy="270933"/>
        </a:xfrm>
        <a:prstGeom prst="rect">
          <a:avLst/>
        </a:prstGeom>
      </xdr:spPr>
    </xdr:pic>
    <xdr:clientData/>
  </xdr:twoCellAnchor>
  <xdr:twoCellAnchor editAs="oneCell">
    <xdr:from>
      <xdr:col>10</xdr:col>
      <xdr:colOff>327105</xdr:colOff>
      <xdr:row>6</xdr:row>
      <xdr:rowOff>135472</xdr:rowOff>
    </xdr:from>
    <xdr:to>
      <xdr:col>11</xdr:col>
      <xdr:colOff>1079717</xdr:colOff>
      <xdr:row>6</xdr:row>
      <xdr:rowOff>406405</xdr:rowOff>
    </xdr:to>
    <xdr:pic>
      <xdr:nvPicPr>
        <xdr:cNvPr id="51" name="Picture 50">
          <a:extLst>
            <a:ext uri="{FF2B5EF4-FFF2-40B4-BE49-F238E27FC236}">
              <a16:creationId xmlns:a16="http://schemas.microsoft.com/office/drawing/2014/main" xmlns="" id="{00000000-0008-0000-0300-000033000000}"/>
            </a:ext>
          </a:extLst>
        </xdr:cNvPr>
        <xdr:cNvPicPr>
          <a:picLocks noChangeAspect="1"/>
        </xdr:cNvPicPr>
      </xdr:nvPicPr>
      <xdr:blipFill>
        <a:blip xmlns:r="http://schemas.openxmlformats.org/officeDocument/2006/relationships" r:embed="rId16"/>
        <a:stretch>
          <a:fillRect/>
        </a:stretch>
      </xdr:blipFill>
      <xdr:spPr>
        <a:xfrm>
          <a:off x="9699705" y="4440772"/>
          <a:ext cx="1095512" cy="270933"/>
        </a:xfrm>
        <a:prstGeom prst="rect">
          <a:avLst/>
        </a:prstGeom>
      </xdr:spPr>
    </xdr:pic>
    <xdr:clientData/>
  </xdr:twoCellAnchor>
  <xdr:twoCellAnchor editAs="oneCell">
    <xdr:from>
      <xdr:col>7</xdr:col>
      <xdr:colOff>42602</xdr:colOff>
      <xdr:row>6</xdr:row>
      <xdr:rowOff>165132</xdr:rowOff>
    </xdr:from>
    <xdr:to>
      <xdr:col>7</xdr:col>
      <xdr:colOff>1117074</xdr:colOff>
      <xdr:row>6</xdr:row>
      <xdr:rowOff>389472</xdr:rowOff>
    </xdr:to>
    <xdr:pic>
      <xdr:nvPicPr>
        <xdr:cNvPr id="52" name="Picture 51">
          <a:extLst>
            <a:ext uri="{FF2B5EF4-FFF2-40B4-BE49-F238E27FC236}">
              <a16:creationId xmlns:a16="http://schemas.microsoft.com/office/drawing/2014/main" xmlns="" id="{00000000-0008-0000-0300-000034000000}"/>
            </a:ext>
          </a:extLst>
        </xdr:cNvPr>
        <xdr:cNvPicPr>
          <a:picLocks noChangeAspect="1"/>
        </xdr:cNvPicPr>
      </xdr:nvPicPr>
      <xdr:blipFill>
        <a:blip xmlns:r="http://schemas.openxmlformats.org/officeDocument/2006/relationships" r:embed="rId18"/>
        <a:stretch>
          <a:fillRect/>
        </a:stretch>
      </xdr:blipFill>
      <xdr:spPr>
        <a:xfrm>
          <a:off x="6100502" y="4762532"/>
          <a:ext cx="1074472" cy="224340"/>
        </a:xfrm>
        <a:prstGeom prst="rect">
          <a:avLst/>
        </a:prstGeom>
      </xdr:spPr>
    </xdr:pic>
    <xdr:clientData/>
  </xdr:twoCellAnchor>
  <xdr:twoCellAnchor editAs="oneCell">
    <xdr:from>
      <xdr:col>9</xdr:col>
      <xdr:colOff>117689</xdr:colOff>
      <xdr:row>7</xdr:row>
      <xdr:rowOff>149860</xdr:rowOff>
    </xdr:from>
    <xdr:to>
      <xdr:col>9</xdr:col>
      <xdr:colOff>1081619</xdr:colOff>
      <xdr:row>7</xdr:row>
      <xdr:rowOff>383540</xdr:rowOff>
    </xdr:to>
    <xdr:pic>
      <xdr:nvPicPr>
        <xdr:cNvPr id="39" name="Picture 38">
          <a:extLst>
            <a:ext uri="{FF2B5EF4-FFF2-40B4-BE49-F238E27FC236}">
              <a16:creationId xmlns:a16="http://schemas.microsoft.com/office/drawing/2014/main" xmlns="" id="{00000000-0008-0000-0300-000027000000}"/>
            </a:ext>
          </a:extLst>
        </xdr:cNvPr>
        <xdr:cNvPicPr>
          <a:picLocks noChangeAspect="1"/>
        </xdr:cNvPicPr>
      </xdr:nvPicPr>
      <xdr:blipFill>
        <a:blip xmlns:r="http://schemas.openxmlformats.org/officeDocument/2006/relationships" r:embed="rId15"/>
        <a:stretch>
          <a:fillRect/>
        </a:stretch>
      </xdr:blipFill>
      <xdr:spPr>
        <a:xfrm>
          <a:off x="7839289" y="5242560"/>
          <a:ext cx="963930" cy="233680"/>
        </a:xfrm>
        <a:prstGeom prst="rect">
          <a:avLst/>
        </a:prstGeom>
      </xdr:spPr>
    </xdr:pic>
    <xdr:clientData/>
  </xdr:twoCellAnchor>
  <xdr:twoCellAnchor editAs="oneCell">
    <xdr:from>
      <xdr:col>7</xdr:col>
      <xdr:colOff>207435</xdr:colOff>
      <xdr:row>7</xdr:row>
      <xdr:rowOff>155621</xdr:rowOff>
    </xdr:from>
    <xdr:to>
      <xdr:col>7</xdr:col>
      <xdr:colOff>1040555</xdr:colOff>
      <xdr:row>7</xdr:row>
      <xdr:rowOff>381847</xdr:rowOff>
    </xdr:to>
    <xdr:pic>
      <xdr:nvPicPr>
        <xdr:cNvPr id="40" name="Picture 39">
          <a:extLst>
            <a:ext uri="{FF2B5EF4-FFF2-40B4-BE49-F238E27FC236}">
              <a16:creationId xmlns:a16="http://schemas.microsoft.com/office/drawing/2014/main" xmlns="" id="{00000000-0008-0000-0300-000028000000}"/>
            </a:ext>
          </a:extLst>
        </xdr:cNvPr>
        <xdr:cNvPicPr>
          <a:picLocks noChangeAspect="1"/>
        </xdr:cNvPicPr>
      </xdr:nvPicPr>
      <xdr:blipFill>
        <a:blip xmlns:r="http://schemas.openxmlformats.org/officeDocument/2006/relationships" r:embed="rId17"/>
        <a:stretch>
          <a:fillRect/>
        </a:stretch>
      </xdr:blipFill>
      <xdr:spPr>
        <a:xfrm>
          <a:off x="6265335" y="5248321"/>
          <a:ext cx="833120" cy="226226"/>
        </a:xfrm>
        <a:prstGeom prst="rect">
          <a:avLst/>
        </a:prstGeom>
      </xdr:spPr>
    </xdr:pic>
    <xdr:clientData/>
  </xdr:twoCellAnchor>
  <xdr:twoCellAnchor editAs="oneCell">
    <xdr:from>
      <xdr:col>3</xdr:col>
      <xdr:colOff>241300</xdr:colOff>
      <xdr:row>6</xdr:row>
      <xdr:rowOff>114300</xdr:rowOff>
    </xdr:from>
    <xdr:to>
      <xdr:col>3</xdr:col>
      <xdr:colOff>1332578</xdr:colOff>
      <xdr:row>6</xdr:row>
      <xdr:rowOff>385233</xdr:rowOff>
    </xdr:to>
    <xdr:pic>
      <xdr:nvPicPr>
        <xdr:cNvPr id="44" name="Picture 43">
          <a:extLst>
            <a:ext uri="{FF2B5EF4-FFF2-40B4-BE49-F238E27FC236}">
              <a16:creationId xmlns:a16="http://schemas.microsoft.com/office/drawing/2014/main" xmlns="" id="{00000000-0008-0000-0300-00002C000000}"/>
            </a:ext>
          </a:extLst>
        </xdr:cNvPr>
        <xdr:cNvPicPr>
          <a:picLocks noChangeAspect="1"/>
        </xdr:cNvPicPr>
      </xdr:nvPicPr>
      <xdr:blipFill>
        <a:blip xmlns:r="http://schemas.openxmlformats.org/officeDocument/2006/relationships" r:embed="rId16"/>
        <a:stretch>
          <a:fillRect/>
        </a:stretch>
      </xdr:blipFill>
      <xdr:spPr>
        <a:xfrm>
          <a:off x="2590800" y="4419600"/>
          <a:ext cx="1091278" cy="270933"/>
        </a:xfrm>
        <a:prstGeom prst="rect">
          <a:avLst/>
        </a:prstGeom>
      </xdr:spPr>
    </xdr:pic>
    <xdr:clientData/>
  </xdr:twoCellAnchor>
  <xdr:twoCellAnchor editAs="oneCell">
    <xdr:from>
      <xdr:col>3</xdr:col>
      <xdr:colOff>127000</xdr:colOff>
      <xdr:row>4</xdr:row>
      <xdr:rowOff>152400</xdr:rowOff>
    </xdr:from>
    <xdr:to>
      <xdr:col>3</xdr:col>
      <xdr:colOff>1340708</xdr:colOff>
      <xdr:row>4</xdr:row>
      <xdr:rowOff>368300</xdr:rowOff>
    </xdr:to>
    <xdr:pic>
      <xdr:nvPicPr>
        <xdr:cNvPr id="47" name="Picture 46">
          <a:extLst>
            <a:ext uri="{FF2B5EF4-FFF2-40B4-BE49-F238E27FC236}">
              <a16:creationId xmlns:a16="http://schemas.microsoft.com/office/drawing/2014/main" xmlns="" id="{00000000-0008-0000-0300-00002F000000}"/>
            </a:ext>
          </a:extLst>
        </xdr:cNvPr>
        <xdr:cNvPicPr>
          <a:picLocks noChangeAspect="1"/>
        </xdr:cNvPicPr>
      </xdr:nvPicPr>
      <xdr:blipFill>
        <a:blip xmlns:r="http://schemas.openxmlformats.org/officeDocument/2006/relationships" r:embed="rId19"/>
        <a:stretch>
          <a:fillRect/>
        </a:stretch>
      </xdr:blipFill>
      <xdr:spPr>
        <a:xfrm>
          <a:off x="2489200" y="2552700"/>
          <a:ext cx="1213708" cy="215900"/>
        </a:xfrm>
        <a:prstGeom prst="rect">
          <a:avLst/>
        </a:prstGeom>
      </xdr:spPr>
    </xdr:pic>
    <xdr:clientData/>
  </xdr:twoCellAnchor>
  <xdr:twoCellAnchor editAs="oneCell">
    <xdr:from>
      <xdr:col>4</xdr:col>
      <xdr:colOff>279400</xdr:colOff>
      <xdr:row>4</xdr:row>
      <xdr:rowOff>152400</xdr:rowOff>
    </xdr:from>
    <xdr:to>
      <xdr:col>5</xdr:col>
      <xdr:colOff>1104898</xdr:colOff>
      <xdr:row>4</xdr:row>
      <xdr:rowOff>357897</xdr:rowOff>
    </xdr:to>
    <xdr:pic>
      <xdr:nvPicPr>
        <xdr:cNvPr id="48" name="Picture 47">
          <a:extLst>
            <a:ext uri="{FF2B5EF4-FFF2-40B4-BE49-F238E27FC236}">
              <a16:creationId xmlns:a16="http://schemas.microsoft.com/office/drawing/2014/main" xmlns="" id="{00000000-0008-0000-0300-000030000000}"/>
            </a:ext>
          </a:extLst>
        </xdr:cNvPr>
        <xdr:cNvPicPr>
          <a:picLocks noChangeAspect="1"/>
        </xdr:cNvPicPr>
      </xdr:nvPicPr>
      <xdr:blipFill>
        <a:blip xmlns:r="http://schemas.openxmlformats.org/officeDocument/2006/relationships" r:embed="rId20"/>
        <a:stretch>
          <a:fillRect/>
        </a:stretch>
      </xdr:blipFill>
      <xdr:spPr>
        <a:xfrm>
          <a:off x="4419600" y="2552700"/>
          <a:ext cx="1168398" cy="205497"/>
        </a:xfrm>
        <a:prstGeom prst="rect">
          <a:avLst/>
        </a:prstGeom>
      </xdr:spPr>
    </xdr:pic>
    <xdr:clientData/>
  </xdr:twoCellAnchor>
  <xdr:twoCellAnchor editAs="oneCell">
    <xdr:from>
      <xdr:col>6</xdr:col>
      <xdr:colOff>228600</xdr:colOff>
      <xdr:row>4</xdr:row>
      <xdr:rowOff>101600</xdr:rowOff>
    </xdr:from>
    <xdr:to>
      <xdr:col>7</xdr:col>
      <xdr:colOff>1181100</xdr:colOff>
      <xdr:row>4</xdr:row>
      <xdr:rowOff>381057</xdr:rowOff>
    </xdr:to>
    <xdr:pic>
      <xdr:nvPicPr>
        <xdr:cNvPr id="53" name="Picture 52">
          <a:extLst>
            <a:ext uri="{FF2B5EF4-FFF2-40B4-BE49-F238E27FC236}">
              <a16:creationId xmlns:a16="http://schemas.microsoft.com/office/drawing/2014/main" xmlns="" id="{00000000-0008-0000-0300-000035000000}"/>
            </a:ext>
          </a:extLst>
        </xdr:cNvPr>
        <xdr:cNvPicPr>
          <a:picLocks noChangeAspect="1"/>
        </xdr:cNvPicPr>
      </xdr:nvPicPr>
      <xdr:blipFill>
        <a:blip xmlns:r="http://schemas.openxmlformats.org/officeDocument/2006/relationships" r:embed="rId21"/>
        <a:stretch>
          <a:fillRect/>
        </a:stretch>
      </xdr:blipFill>
      <xdr:spPr>
        <a:xfrm>
          <a:off x="6108700" y="2501900"/>
          <a:ext cx="1308100" cy="279457"/>
        </a:xfrm>
        <a:prstGeom prst="rect">
          <a:avLst/>
        </a:prstGeom>
      </xdr:spPr>
    </xdr:pic>
    <xdr:clientData/>
  </xdr:twoCellAnchor>
  <xdr:twoCellAnchor editAs="oneCell">
    <xdr:from>
      <xdr:col>10</xdr:col>
      <xdr:colOff>254000</xdr:colOff>
      <xdr:row>4</xdr:row>
      <xdr:rowOff>139700</xdr:rowOff>
    </xdr:from>
    <xdr:to>
      <xdr:col>11</xdr:col>
      <xdr:colOff>1166705</xdr:colOff>
      <xdr:row>4</xdr:row>
      <xdr:rowOff>360940</xdr:rowOff>
    </xdr:to>
    <xdr:pic>
      <xdr:nvPicPr>
        <xdr:cNvPr id="54" name="Picture 53">
          <a:extLst>
            <a:ext uri="{FF2B5EF4-FFF2-40B4-BE49-F238E27FC236}">
              <a16:creationId xmlns:a16="http://schemas.microsoft.com/office/drawing/2014/main" xmlns="" id="{00000000-0008-0000-0300-000036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9626600" y="2540000"/>
          <a:ext cx="1255605" cy="221240"/>
        </a:xfrm>
        <a:prstGeom prst="rect">
          <a:avLst/>
        </a:prstGeom>
      </xdr:spPr>
    </xdr:pic>
    <xdr:clientData/>
  </xdr:twoCellAnchor>
  <xdr:twoCellAnchor editAs="oneCell">
    <xdr:from>
      <xdr:col>5</xdr:col>
      <xdr:colOff>38100</xdr:colOff>
      <xdr:row>5</xdr:row>
      <xdr:rowOff>152400</xdr:rowOff>
    </xdr:from>
    <xdr:to>
      <xdr:col>5</xdr:col>
      <xdr:colOff>1002030</xdr:colOff>
      <xdr:row>5</xdr:row>
      <xdr:rowOff>386080</xdr:rowOff>
    </xdr:to>
    <xdr:pic>
      <xdr:nvPicPr>
        <xdr:cNvPr id="55" name="Picture 54">
          <a:extLst>
            <a:ext uri="{FF2B5EF4-FFF2-40B4-BE49-F238E27FC236}">
              <a16:creationId xmlns:a16="http://schemas.microsoft.com/office/drawing/2014/main" xmlns="" id="{00000000-0008-0000-0300-000037000000}"/>
            </a:ext>
          </a:extLst>
        </xdr:cNvPr>
        <xdr:cNvPicPr>
          <a:picLocks noChangeAspect="1"/>
        </xdr:cNvPicPr>
      </xdr:nvPicPr>
      <xdr:blipFill>
        <a:blip xmlns:r="http://schemas.openxmlformats.org/officeDocument/2006/relationships" r:embed="rId15"/>
        <a:stretch>
          <a:fillRect/>
        </a:stretch>
      </xdr:blipFill>
      <xdr:spPr>
        <a:xfrm>
          <a:off x="4521200" y="3962400"/>
          <a:ext cx="963930" cy="233680"/>
        </a:xfrm>
        <a:prstGeom prst="rect">
          <a:avLst/>
        </a:prstGeom>
      </xdr:spPr>
    </xdr:pic>
    <xdr:clientData/>
  </xdr:twoCellAnchor>
  <xdr:twoCellAnchor editAs="oneCell">
    <xdr:from>
      <xdr:col>7</xdr:col>
      <xdr:colOff>114300</xdr:colOff>
      <xdr:row>5</xdr:row>
      <xdr:rowOff>139700</xdr:rowOff>
    </xdr:from>
    <xdr:to>
      <xdr:col>7</xdr:col>
      <xdr:colOff>947420</xdr:colOff>
      <xdr:row>5</xdr:row>
      <xdr:rowOff>365926</xdr:rowOff>
    </xdr:to>
    <xdr:pic>
      <xdr:nvPicPr>
        <xdr:cNvPr id="56" name="Picture 55">
          <a:extLst>
            <a:ext uri="{FF2B5EF4-FFF2-40B4-BE49-F238E27FC236}">
              <a16:creationId xmlns:a16="http://schemas.microsoft.com/office/drawing/2014/main" xmlns="" id="{00000000-0008-0000-0300-000038000000}"/>
            </a:ext>
          </a:extLst>
        </xdr:cNvPr>
        <xdr:cNvPicPr>
          <a:picLocks noChangeAspect="1"/>
        </xdr:cNvPicPr>
      </xdr:nvPicPr>
      <xdr:blipFill>
        <a:blip xmlns:r="http://schemas.openxmlformats.org/officeDocument/2006/relationships" r:embed="rId17"/>
        <a:stretch>
          <a:fillRect/>
        </a:stretch>
      </xdr:blipFill>
      <xdr:spPr>
        <a:xfrm>
          <a:off x="6350000" y="3949700"/>
          <a:ext cx="833120" cy="226226"/>
        </a:xfrm>
        <a:prstGeom prst="rect">
          <a:avLst/>
        </a:prstGeom>
      </xdr:spPr>
    </xdr:pic>
    <xdr:clientData/>
  </xdr:twoCellAnchor>
  <xdr:twoCellAnchor editAs="oneCell">
    <xdr:from>
      <xdr:col>11</xdr:col>
      <xdr:colOff>127000</xdr:colOff>
      <xdr:row>5</xdr:row>
      <xdr:rowOff>139700</xdr:rowOff>
    </xdr:from>
    <xdr:to>
      <xdr:col>11</xdr:col>
      <xdr:colOff>960120</xdr:colOff>
      <xdr:row>5</xdr:row>
      <xdr:rowOff>365926</xdr:rowOff>
    </xdr:to>
    <xdr:pic>
      <xdr:nvPicPr>
        <xdr:cNvPr id="57" name="Picture 56">
          <a:extLst>
            <a:ext uri="{FF2B5EF4-FFF2-40B4-BE49-F238E27FC236}">
              <a16:creationId xmlns:a16="http://schemas.microsoft.com/office/drawing/2014/main" xmlns="" id="{00000000-0008-0000-0300-000039000000}"/>
            </a:ext>
          </a:extLst>
        </xdr:cNvPr>
        <xdr:cNvPicPr>
          <a:picLocks noChangeAspect="1"/>
        </xdr:cNvPicPr>
      </xdr:nvPicPr>
      <xdr:blipFill>
        <a:blip xmlns:r="http://schemas.openxmlformats.org/officeDocument/2006/relationships" r:embed="rId17"/>
        <a:stretch>
          <a:fillRect/>
        </a:stretch>
      </xdr:blipFill>
      <xdr:spPr>
        <a:xfrm>
          <a:off x="9842500" y="3949700"/>
          <a:ext cx="833120" cy="226226"/>
        </a:xfrm>
        <a:prstGeom prst="rect">
          <a:avLst/>
        </a:prstGeom>
      </xdr:spPr>
    </xdr:pic>
    <xdr:clientData/>
  </xdr:twoCellAnchor>
  <xdr:twoCellAnchor editAs="oneCell">
    <xdr:from>
      <xdr:col>13</xdr:col>
      <xdr:colOff>127000</xdr:colOff>
      <xdr:row>5</xdr:row>
      <xdr:rowOff>139700</xdr:rowOff>
    </xdr:from>
    <xdr:to>
      <xdr:col>13</xdr:col>
      <xdr:colOff>960120</xdr:colOff>
      <xdr:row>5</xdr:row>
      <xdr:rowOff>365926</xdr:rowOff>
    </xdr:to>
    <xdr:pic>
      <xdr:nvPicPr>
        <xdr:cNvPr id="58" name="Picture 57">
          <a:extLst>
            <a:ext uri="{FF2B5EF4-FFF2-40B4-BE49-F238E27FC236}">
              <a16:creationId xmlns:a16="http://schemas.microsoft.com/office/drawing/2014/main" xmlns="" id="{00000000-0008-0000-0300-00003A000000}"/>
            </a:ext>
          </a:extLst>
        </xdr:cNvPr>
        <xdr:cNvPicPr>
          <a:picLocks noChangeAspect="1"/>
        </xdr:cNvPicPr>
      </xdr:nvPicPr>
      <xdr:blipFill>
        <a:blip xmlns:r="http://schemas.openxmlformats.org/officeDocument/2006/relationships" r:embed="rId17"/>
        <a:stretch>
          <a:fillRect/>
        </a:stretch>
      </xdr:blipFill>
      <xdr:spPr>
        <a:xfrm>
          <a:off x="11569700" y="3949700"/>
          <a:ext cx="833120" cy="226226"/>
        </a:xfrm>
        <a:prstGeom prst="rect">
          <a:avLst/>
        </a:prstGeom>
      </xdr:spPr>
    </xdr:pic>
    <xdr:clientData/>
  </xdr:twoCellAnchor>
  <xdr:twoCellAnchor editAs="oneCell">
    <xdr:from>
      <xdr:col>3</xdr:col>
      <xdr:colOff>279400</xdr:colOff>
      <xdr:row>7</xdr:row>
      <xdr:rowOff>127000</xdr:rowOff>
    </xdr:from>
    <xdr:to>
      <xdr:col>3</xdr:col>
      <xdr:colOff>1243330</xdr:colOff>
      <xdr:row>7</xdr:row>
      <xdr:rowOff>360680</xdr:rowOff>
    </xdr:to>
    <xdr:pic>
      <xdr:nvPicPr>
        <xdr:cNvPr id="59" name="Picture 58">
          <a:extLst>
            <a:ext uri="{FF2B5EF4-FFF2-40B4-BE49-F238E27FC236}">
              <a16:creationId xmlns:a16="http://schemas.microsoft.com/office/drawing/2014/main" xmlns="" id="{00000000-0008-0000-0300-00003B000000}"/>
            </a:ext>
          </a:extLst>
        </xdr:cNvPr>
        <xdr:cNvPicPr>
          <a:picLocks noChangeAspect="1"/>
        </xdr:cNvPicPr>
      </xdr:nvPicPr>
      <xdr:blipFill>
        <a:blip xmlns:r="http://schemas.openxmlformats.org/officeDocument/2006/relationships" r:embed="rId15"/>
        <a:stretch>
          <a:fillRect/>
        </a:stretch>
      </xdr:blipFill>
      <xdr:spPr>
        <a:xfrm>
          <a:off x="2641600" y="4927600"/>
          <a:ext cx="963930" cy="233680"/>
        </a:xfrm>
        <a:prstGeom prst="rect">
          <a:avLst/>
        </a:prstGeom>
      </xdr:spPr>
    </xdr:pic>
    <xdr:clientData/>
  </xdr:twoCellAnchor>
  <xdr:twoCellAnchor editAs="oneCell">
    <xdr:from>
      <xdr:col>11</xdr:col>
      <xdr:colOff>139700</xdr:colOff>
      <xdr:row>7</xdr:row>
      <xdr:rowOff>152400</xdr:rowOff>
    </xdr:from>
    <xdr:to>
      <xdr:col>11</xdr:col>
      <xdr:colOff>972820</xdr:colOff>
      <xdr:row>7</xdr:row>
      <xdr:rowOff>378626</xdr:rowOff>
    </xdr:to>
    <xdr:pic>
      <xdr:nvPicPr>
        <xdr:cNvPr id="60" name="Picture 59">
          <a:extLst>
            <a:ext uri="{FF2B5EF4-FFF2-40B4-BE49-F238E27FC236}">
              <a16:creationId xmlns:a16="http://schemas.microsoft.com/office/drawing/2014/main" xmlns="" id="{00000000-0008-0000-0300-00003C000000}"/>
            </a:ext>
          </a:extLst>
        </xdr:cNvPr>
        <xdr:cNvPicPr>
          <a:picLocks noChangeAspect="1"/>
        </xdr:cNvPicPr>
      </xdr:nvPicPr>
      <xdr:blipFill>
        <a:blip xmlns:r="http://schemas.openxmlformats.org/officeDocument/2006/relationships" r:embed="rId17"/>
        <a:stretch>
          <a:fillRect/>
        </a:stretch>
      </xdr:blipFill>
      <xdr:spPr>
        <a:xfrm>
          <a:off x="9855200" y="4953000"/>
          <a:ext cx="833120" cy="226226"/>
        </a:xfrm>
        <a:prstGeom prst="rect">
          <a:avLst/>
        </a:prstGeom>
      </xdr:spPr>
    </xdr:pic>
    <xdr:clientData/>
  </xdr:twoCellAnchor>
  <xdr:twoCellAnchor editAs="oneCell">
    <xdr:from>
      <xdr:col>1</xdr:col>
      <xdr:colOff>901700</xdr:colOff>
      <xdr:row>0</xdr:row>
      <xdr:rowOff>0</xdr:rowOff>
    </xdr:from>
    <xdr:to>
      <xdr:col>1</xdr:col>
      <xdr:colOff>1866900</xdr:colOff>
      <xdr:row>1</xdr:row>
      <xdr:rowOff>0</xdr:rowOff>
    </xdr:to>
    <xdr:pic>
      <xdr:nvPicPr>
        <xdr:cNvPr id="41" name="Picture 40">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tretch>
          <a:fillRect/>
        </a:stretch>
      </xdr:blipFill>
      <xdr:spPr>
        <a:xfrm>
          <a:off x="901700" y="0"/>
          <a:ext cx="965200" cy="9652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698500</xdr:colOff>
      <xdr:row>0</xdr:row>
      <xdr:rowOff>0</xdr:rowOff>
    </xdr:from>
    <xdr:to>
      <xdr:col>1</xdr:col>
      <xdr:colOff>939800</xdr:colOff>
      <xdr:row>3</xdr:row>
      <xdr:rowOff>0</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8500" y="0"/>
          <a:ext cx="1066800" cy="10668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23888</xdr:colOff>
      <xdr:row>0</xdr:row>
      <xdr:rowOff>63500</xdr:rowOff>
    </xdr:from>
    <xdr:to>
      <xdr:col>2</xdr:col>
      <xdr:colOff>812800</xdr:colOff>
      <xdr:row>1</xdr:row>
      <xdr:rowOff>992112</xdr:rowOff>
    </xdr:to>
    <xdr:pic>
      <xdr:nvPicPr>
        <xdr:cNvPr id="3" name="Picture 2">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488" y="63500"/>
          <a:ext cx="1093712" cy="1093712"/>
        </a:xfrm>
        <a:prstGeom prst="rect">
          <a:avLst/>
        </a:prstGeom>
      </xdr:spPr>
    </xdr:pic>
    <xdr:clientData/>
  </xdr:twoCellAnchor>
</xdr:wsDr>
</file>

<file path=xl/theme/theme1.xml><?xml version="1.0" encoding="utf-8"?>
<a:theme xmlns:a="http://schemas.openxmlformats.org/drawingml/2006/main" name="Office Theme">
  <a:themeElements>
    <a:clrScheme name="House Schedule">
      <a:dk1>
        <a:sysClr val="windowText" lastClr="000000"/>
      </a:dk1>
      <a:lt1>
        <a:sysClr val="window" lastClr="FFFFFF"/>
      </a:lt1>
      <a:dk2>
        <a:srgbClr val="262629"/>
      </a:dk2>
      <a:lt2>
        <a:srgbClr val="F9F7F5"/>
      </a:lt2>
      <a:accent1>
        <a:srgbClr val="A43253"/>
      </a:accent1>
      <a:accent2>
        <a:srgbClr val="AD9C7E"/>
      </a:accent2>
      <a:accent3>
        <a:srgbClr val="548F72"/>
      </a:accent3>
      <a:accent4>
        <a:srgbClr val="3EBDB7"/>
      </a:accent4>
      <a:accent5>
        <a:srgbClr val="CB7E4D"/>
      </a:accent5>
      <a:accent6>
        <a:srgbClr val="E7B966"/>
      </a:accent6>
      <a:hlink>
        <a:srgbClr val="3EBDB7"/>
      </a:hlink>
      <a:folHlink>
        <a:srgbClr val="885E90"/>
      </a:folHlink>
    </a:clrScheme>
    <a:fontScheme name="Verdana">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4" Type="http://schemas.openxmlformats.org/officeDocument/2006/relationships/ctrlProp" Target="../ctrlProps/ctrlProp2.xml"/><Relationship Id="rId5" Type="http://schemas.openxmlformats.org/officeDocument/2006/relationships/ctrlProp" Target="../ctrlProps/ctrlProp3.xml"/><Relationship Id="rId6" Type="http://schemas.openxmlformats.org/officeDocument/2006/relationships/ctrlProp" Target="../ctrlProps/ctrlProp4.xml"/><Relationship Id="rId7" Type="http://schemas.openxmlformats.org/officeDocument/2006/relationships/ctrlProp" Target="../ctrlProps/ctrlProp5.xml"/><Relationship Id="rId8" Type="http://schemas.openxmlformats.org/officeDocument/2006/relationships/ctrlProp" Target="../ctrlProps/ctrlProp6.xml"/><Relationship Id="rId9" Type="http://schemas.openxmlformats.org/officeDocument/2006/relationships/ctrlProp" Target="../ctrlProps/ctrlProp7.xml"/><Relationship Id="rId10" Type="http://schemas.openxmlformats.org/officeDocument/2006/relationships/ctrlProp" Target="../ctrlProps/ctrlProp8.xml"/><Relationship Id="rId11" Type="http://schemas.openxmlformats.org/officeDocument/2006/relationships/ctrlProp" Target="../ctrlProps/ctrlProp9.xml"/><Relationship Id="rId1" Type="http://schemas.openxmlformats.org/officeDocument/2006/relationships/drawing" Target="../drawings/drawing2.xml"/><Relationship Id="rId2"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1" Type="http://schemas.openxmlformats.org/officeDocument/2006/relationships/hyperlink" Target="https://koi-724ki.marketingautomation.services/net/m?md=S3ViUxJ7mmm%2FvbFLs0NKRw%3D%3D" TargetMode="External"/><Relationship Id="rId12" Type="http://schemas.openxmlformats.org/officeDocument/2006/relationships/hyperlink" Target="https://koi-724ki.marketingautomation.services/net/m?md=UEZve7RGlFI3ICMLLjFiZg%3D%3D" TargetMode="External"/><Relationship Id="rId13" Type="http://schemas.openxmlformats.org/officeDocument/2006/relationships/hyperlink" Target="https://koi-724ki.marketingautomation.services/net/m?md=v6Fm0WQMVYxZIIzRnHjwmg%3D%3D" TargetMode="External"/><Relationship Id="rId14" Type="http://schemas.openxmlformats.org/officeDocument/2006/relationships/hyperlink" Target="https://koi-724ki.marketingautomation.services/net/m?md=Vqh%2Bn9xi1oSVa8sXYQqtbw%3D%3D" TargetMode="External"/><Relationship Id="rId15" Type="http://schemas.openxmlformats.org/officeDocument/2006/relationships/drawing" Target="../drawings/drawing3.xml"/><Relationship Id="rId16" Type="http://schemas.openxmlformats.org/officeDocument/2006/relationships/vmlDrawing" Target="../drawings/vmlDrawing2.vml"/><Relationship Id="rId17" Type="http://schemas.openxmlformats.org/officeDocument/2006/relationships/ctrlProp" Target="../ctrlProps/ctrlProp10.xml"/><Relationship Id="rId18" Type="http://schemas.openxmlformats.org/officeDocument/2006/relationships/ctrlProp" Target="../ctrlProps/ctrlProp11.xml"/><Relationship Id="rId19" Type="http://schemas.openxmlformats.org/officeDocument/2006/relationships/ctrlProp" Target="../ctrlProps/ctrlProp12.xml"/><Relationship Id="rId1" Type="http://schemas.openxmlformats.org/officeDocument/2006/relationships/hyperlink" Target="https://koi-724ki.marketingautomation.services/net/m?md=CpZ1p5HQf7ILw4VULBH3nw%3D%3D" TargetMode="External"/><Relationship Id="rId2" Type="http://schemas.openxmlformats.org/officeDocument/2006/relationships/hyperlink" Target="https://koi-724ki.marketingautomation.services/net/m?md=S3ViUxJ7mmm%2FvbFLs0NKRw%3D%3D" TargetMode="External"/><Relationship Id="rId3" Type="http://schemas.openxmlformats.org/officeDocument/2006/relationships/hyperlink" Target="https://koi-724ki.marketingautomation.services/net/m?md=UEZve7RGlFI3ICMLLjFiZg%3D%3D" TargetMode="External"/><Relationship Id="rId4" Type="http://schemas.openxmlformats.org/officeDocument/2006/relationships/hyperlink" Target="https://koi-724ki.marketingautomation.services/net/m?md=v6Fm0WQMVYxZIIzRnHjwmg%3D%3D" TargetMode="External"/><Relationship Id="rId5" Type="http://schemas.openxmlformats.org/officeDocument/2006/relationships/hyperlink" Target="https://koi-724ki.marketingautomation.services/net/m?md=Vqh%2Bn9xi1oSVa8sXYQqtbw%3D%3D" TargetMode="External"/><Relationship Id="rId6" Type="http://schemas.openxmlformats.org/officeDocument/2006/relationships/hyperlink" Target="https://koi-724ki.marketingautomation.services/net/m?md=zXG8BzmDgffL%2BcxJPg0%2ByQ%3D%3D" TargetMode="External"/><Relationship Id="rId7" Type="http://schemas.openxmlformats.org/officeDocument/2006/relationships/hyperlink" Target="http://lp.sharpspring.com/get-a-demo/" TargetMode="External"/><Relationship Id="rId8" Type="http://schemas.openxmlformats.org/officeDocument/2006/relationships/hyperlink" Target="http://lp.sharpspring.com/get-a-demo/" TargetMode="External"/><Relationship Id="rId9" Type="http://schemas.openxmlformats.org/officeDocument/2006/relationships/hyperlink" Target="https://koi-724ki.marketingautomation.services/net/m?md=zXG8BzmDgffL%2BcxJPg0%2ByQ%3D%3D" TargetMode="External"/><Relationship Id="rId10" Type="http://schemas.openxmlformats.org/officeDocument/2006/relationships/hyperlink" Target="https://koi-724ki.marketingautomation.services/net/m?md=CpZ1p5HQf7ILw4VULBH3nw%3D%3D" TargetMode="External"/></Relationships>
</file>

<file path=xl/worksheets/_rels/sheet4.xml.rels><?xml version="1.0" encoding="UTF-8" standalone="yes"?>
<Relationships xmlns="http://schemas.openxmlformats.org/package/2006/relationships"><Relationship Id="rId20" Type="http://schemas.openxmlformats.org/officeDocument/2006/relationships/hyperlink" Target="http://www.capterra.com/landing-page-software/spotlight/150363/Act-On/Act-On%20Software" TargetMode="External"/><Relationship Id="rId21" Type="http://schemas.openxmlformats.org/officeDocument/2006/relationships/hyperlink" Target="https://www.g2crowd.com/survey_responses/act-on-review-117140" TargetMode="External"/><Relationship Id="rId22" Type="http://schemas.openxmlformats.org/officeDocument/2006/relationships/hyperlink" Target="https://www.g2crowd.com/survey_responses/act-on-review-117140" TargetMode="External"/><Relationship Id="rId23" Type="http://schemas.openxmlformats.org/officeDocument/2006/relationships/hyperlink" Target="https://www.g2crowd.com/survey_responses/infusionsoft-review-27267" TargetMode="External"/><Relationship Id="rId24" Type="http://schemas.openxmlformats.org/officeDocument/2006/relationships/hyperlink" Target="https://www.g2crowd.com/survey_responses/infusionsoft-review-27267" TargetMode="External"/><Relationship Id="rId25" Type="http://schemas.openxmlformats.org/officeDocument/2006/relationships/hyperlink" Target="http://www.capterra.com/contact-management-software/spotlight/132846/Infusionsoft/Infusionsoft" TargetMode="External"/><Relationship Id="rId26" Type="http://schemas.openxmlformats.org/officeDocument/2006/relationships/hyperlink" Target="http://www.capterra.com/contact-management-software/spotlight/132846/Infusionsoft/Infusionsoft" TargetMode="External"/><Relationship Id="rId27" Type="http://schemas.openxmlformats.org/officeDocument/2006/relationships/hyperlink" Target="https://www.trustradius.com/reviews/infusionsoft-2016-06-27-16-05-24" TargetMode="External"/><Relationship Id="rId28" Type="http://schemas.openxmlformats.org/officeDocument/2006/relationships/hyperlink" Target="https://www.trustradius.com/reviews/infusionsoft-2016-06-27-16-05-24" TargetMode="External"/><Relationship Id="rId29" Type="http://schemas.openxmlformats.org/officeDocument/2006/relationships/hyperlink" Target="https://www.trustradius.com/reviews/pardot-2015-07-20-13-01-59" TargetMode="External"/><Relationship Id="rId1" Type="http://schemas.openxmlformats.org/officeDocument/2006/relationships/hyperlink" Target="https://www.g2crowd.com/survey_responses/sharpspring-review-153834" TargetMode="External"/><Relationship Id="rId2" Type="http://schemas.openxmlformats.org/officeDocument/2006/relationships/hyperlink" Target="https://www.g2crowd.com/survey_responses/sharpspring-review-153834" TargetMode="External"/><Relationship Id="rId3" Type="http://schemas.openxmlformats.org/officeDocument/2006/relationships/hyperlink" Target="http://www.martechadvisor.com/reviewdetails/823/mark-cohen-sharpspring-2-review/" TargetMode="External"/><Relationship Id="rId4" Type="http://schemas.openxmlformats.org/officeDocument/2006/relationships/hyperlink" Target="http://www.martechadvisor.com/reviewdetails/823/mark-cohen-sharpspring-2-review/" TargetMode="External"/><Relationship Id="rId5" Type="http://schemas.openxmlformats.org/officeDocument/2006/relationships/hyperlink" Target="https://www.g2crowd.com/survey_responses/hubspot-review-164880" TargetMode="External"/><Relationship Id="rId30" Type="http://schemas.openxmlformats.org/officeDocument/2006/relationships/hyperlink" Target="https://www.trustradius.com/reviews/pardot-2015-07-20-13-01-59" TargetMode="External"/><Relationship Id="rId31" Type="http://schemas.openxmlformats.org/officeDocument/2006/relationships/hyperlink" Target="https://www.g2crowd.com/survey_responses/pardot-review-142293" TargetMode="External"/><Relationship Id="rId32" Type="http://schemas.openxmlformats.org/officeDocument/2006/relationships/hyperlink" Target="https://www.g2crowd.com/survey_responses/pardot-review-142293" TargetMode="External"/><Relationship Id="rId9" Type="http://schemas.openxmlformats.org/officeDocument/2006/relationships/hyperlink" Target="http://www.capterra.com/landing-page-software/spotlight/82534/HubSpot/HubSpot" TargetMode="External"/><Relationship Id="rId6" Type="http://schemas.openxmlformats.org/officeDocument/2006/relationships/hyperlink" Target="https://www.g2crowd.com/survey_responses/hubspot-review-164880" TargetMode="External"/><Relationship Id="rId7" Type="http://schemas.openxmlformats.org/officeDocument/2006/relationships/hyperlink" Target="https://www.trustradius.com/reviews/hubspot-2013-11-15-15-26-52" TargetMode="External"/><Relationship Id="rId8" Type="http://schemas.openxmlformats.org/officeDocument/2006/relationships/hyperlink" Target="https://www.trustradius.com/reviews/hubspot-2013-11-15-15-26-52" TargetMode="External"/><Relationship Id="rId33" Type="http://schemas.openxmlformats.org/officeDocument/2006/relationships/hyperlink" Target="http://www.softwareadvice.com/marketing/pardot-profile/?reviews=2" TargetMode="External"/><Relationship Id="rId34" Type="http://schemas.openxmlformats.org/officeDocument/2006/relationships/hyperlink" Target="http://www.softwareadvice.com/marketing/pardot-profile/?reviews=2" TargetMode="External"/><Relationship Id="rId35" Type="http://schemas.openxmlformats.org/officeDocument/2006/relationships/hyperlink" Target="http://www.martechadvisor.com/reviewdetails/812/jack-edward-heald-sharpspring-2-review/" TargetMode="External"/><Relationship Id="rId36" Type="http://schemas.openxmlformats.org/officeDocument/2006/relationships/hyperlink" Target="http://www.martechadvisor.com/reviewdetails/812/jack-edward-heald-sharpspring-2-review/" TargetMode="External"/><Relationship Id="rId10" Type="http://schemas.openxmlformats.org/officeDocument/2006/relationships/hyperlink" Target="http://www.capterra.com/landing-page-software/spotlight/82534/HubSpot/HubSpot" TargetMode="External"/><Relationship Id="rId11" Type="http://schemas.openxmlformats.org/officeDocument/2006/relationships/hyperlink" Target="https://www.g2crowd.com/survey_responses/marketo-review-138262" TargetMode="External"/><Relationship Id="rId12" Type="http://schemas.openxmlformats.org/officeDocument/2006/relationships/hyperlink" Target="https://www.g2crowd.com/survey_responses/marketo-review-138262" TargetMode="External"/><Relationship Id="rId13" Type="http://schemas.openxmlformats.org/officeDocument/2006/relationships/hyperlink" Target="https://www.crowdreviews.com/marketo" TargetMode="External"/><Relationship Id="rId14" Type="http://schemas.openxmlformats.org/officeDocument/2006/relationships/hyperlink" Target="https://www.crowdreviews.com/marketo" TargetMode="External"/><Relationship Id="rId15" Type="http://schemas.openxmlformats.org/officeDocument/2006/relationships/hyperlink" Target="https://www.trustradius.com/reviews/marketo-2016-07-25-14-25-53" TargetMode="External"/><Relationship Id="rId16" Type="http://schemas.openxmlformats.org/officeDocument/2006/relationships/hyperlink" Target="https://www.trustradius.com/reviews/marketo-2016-07-25-14-25-53" TargetMode="External"/><Relationship Id="rId17" Type="http://schemas.openxmlformats.org/officeDocument/2006/relationships/hyperlink" Target="https://www.trustradius.com/reviews/act-on-2015-11-25-07-02-14" TargetMode="External"/><Relationship Id="rId18" Type="http://schemas.openxmlformats.org/officeDocument/2006/relationships/hyperlink" Target="https://www.trustradius.com/reviews/act-on-2015-11-25-07-02-14" TargetMode="External"/><Relationship Id="rId19" Type="http://schemas.openxmlformats.org/officeDocument/2006/relationships/hyperlink" Target="http://www.capterra.com/landing-page-software/spotlight/150363/Act-On/Act-On%20Software" TargetMode="External"/><Relationship Id="rId37" Type="http://schemas.openxmlformats.org/officeDocument/2006/relationships/hyperlink" Target="http://lp.sharpspring.com/get-a-demo/" TargetMode="External"/><Relationship Id="rId38" Type="http://schemas.openxmlformats.org/officeDocument/2006/relationships/hyperlink" Target="http://lp.sharpspring.com/get-a-demo/" TargetMode="External"/><Relationship Id="rId39" Type="http://schemas.openxmlformats.org/officeDocument/2006/relationships/hyperlink" Target="http://lp.sharpspring.com/get-a-demo/" TargetMode="External"/><Relationship Id="rId40"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lp.sharpspring.com/get-a-demo/"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lp.sharpspring.com/get-a-demo/" TargetMode="External"/><Relationship Id="rId2"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rgb="FF0000FF"/>
  </sheetPr>
  <dimension ref="A1:J17"/>
  <sheetViews>
    <sheetView workbookViewId="0">
      <selection activeCell="A3" sqref="A3"/>
    </sheetView>
  </sheetViews>
  <sheetFormatPr baseColWidth="10" defaultColWidth="10.83203125" defaultRowHeight="13" x14ac:dyDescent="0.15"/>
  <cols>
    <col min="1" max="1" width="10.83203125" style="5"/>
    <col min="2" max="2" width="149.1640625" style="5" customWidth="1"/>
    <col min="3" max="3" width="10.83203125" style="5" customWidth="1"/>
    <col min="4" max="16384" width="10.83203125" style="5"/>
  </cols>
  <sheetData>
    <row r="1" spans="1:10" x14ac:dyDescent="0.15">
      <c r="A1" s="8"/>
      <c r="B1" s="8"/>
      <c r="C1" s="123"/>
      <c r="D1" s="124"/>
      <c r="E1" s="8"/>
      <c r="F1" s="8"/>
      <c r="G1" s="8"/>
    </row>
    <row r="2" spans="1:10" ht="81" customHeight="1" x14ac:dyDescent="0.15">
      <c r="A2" s="8"/>
      <c r="B2" s="9"/>
      <c r="C2" s="8"/>
      <c r="D2" s="8"/>
      <c r="E2" s="8"/>
      <c r="F2" s="12"/>
      <c r="G2" s="12"/>
      <c r="H2" s="4"/>
      <c r="I2" s="4"/>
      <c r="J2" s="4"/>
    </row>
    <row r="3" spans="1:10" ht="26" customHeight="1" x14ac:dyDescent="0.15">
      <c r="F3" s="4"/>
      <c r="G3" s="4"/>
      <c r="H3" s="4"/>
      <c r="I3" s="4"/>
      <c r="J3" s="4"/>
    </row>
    <row r="4" spans="1:10" ht="45" x14ac:dyDescent="0.45">
      <c r="B4" s="93" t="s">
        <v>149</v>
      </c>
      <c r="F4" s="4"/>
      <c r="G4" s="4"/>
      <c r="H4" s="4"/>
      <c r="I4" s="4"/>
      <c r="J4" s="4"/>
    </row>
    <row r="5" spans="1:10" ht="19" customHeight="1" x14ac:dyDescent="0.2">
      <c r="B5" s="94" t="s">
        <v>145</v>
      </c>
      <c r="F5" s="4"/>
      <c r="G5" s="4"/>
      <c r="H5" s="4"/>
      <c r="I5" s="4"/>
      <c r="J5" s="4"/>
    </row>
    <row r="6" spans="1:10" ht="26" customHeight="1" x14ac:dyDescent="0.15">
      <c r="F6" s="4"/>
      <c r="G6" s="4"/>
      <c r="H6" s="4"/>
      <c r="I6" s="4"/>
      <c r="J6" s="4"/>
    </row>
    <row r="7" spans="1:10" ht="72" x14ac:dyDescent="0.2">
      <c r="B7" s="82" t="s">
        <v>167</v>
      </c>
      <c r="E7" s="4"/>
      <c r="F7" s="4"/>
      <c r="G7" s="4"/>
      <c r="H7" s="4"/>
      <c r="I7" s="4"/>
      <c r="J7" s="4"/>
    </row>
    <row r="8" spans="1:10" ht="22" customHeight="1" x14ac:dyDescent="0.2">
      <c r="B8" s="32"/>
      <c r="E8" s="4"/>
      <c r="F8" s="4"/>
      <c r="G8" s="4"/>
      <c r="H8" s="4"/>
      <c r="I8" s="4"/>
      <c r="J8" s="4"/>
    </row>
    <row r="9" spans="1:10" ht="18" x14ac:dyDescent="0.2">
      <c r="B9" s="10" t="s">
        <v>95</v>
      </c>
      <c r="D9" s="4"/>
      <c r="E9" s="4"/>
      <c r="F9" s="6"/>
      <c r="G9" s="6"/>
      <c r="H9" s="6"/>
      <c r="I9" s="6"/>
      <c r="J9" s="6"/>
    </row>
    <row r="10" spans="1:10" ht="18" x14ac:dyDescent="0.2">
      <c r="B10" s="11" t="s">
        <v>115</v>
      </c>
      <c r="D10" s="4"/>
      <c r="E10" s="4"/>
    </row>
    <row r="11" spans="1:10" ht="18" x14ac:dyDescent="0.2">
      <c r="B11" s="11" t="s">
        <v>114</v>
      </c>
      <c r="D11" s="4"/>
      <c r="E11" s="4"/>
    </row>
    <row r="12" spans="1:10" ht="18" x14ac:dyDescent="0.2">
      <c r="B12" s="11" t="s">
        <v>132</v>
      </c>
      <c r="D12" s="4"/>
      <c r="E12" s="6"/>
    </row>
    <row r="13" spans="1:10" ht="18" x14ac:dyDescent="0.2">
      <c r="B13" s="11" t="s">
        <v>113</v>
      </c>
      <c r="D13" s="6"/>
    </row>
    <row r="14" spans="1:10" ht="17" customHeight="1" x14ac:dyDescent="0.2">
      <c r="B14" s="11" t="s">
        <v>158</v>
      </c>
    </row>
    <row r="15" spans="1:10" ht="18" x14ac:dyDescent="0.2">
      <c r="B15" s="7"/>
    </row>
    <row r="16" spans="1:10" ht="33" customHeight="1" x14ac:dyDescent="0.3">
      <c r="B16" s="97" t="s">
        <v>148</v>
      </c>
    </row>
    <row r="17" spans="2:2" ht="18" x14ac:dyDescent="0.2">
      <c r="B17" s="95"/>
    </row>
  </sheetData>
  <mergeCells count="1">
    <mergeCell ref="C1:D1"/>
  </mergeCells>
  <pageMargins left="0.7" right="0.7" top="0.75" bottom="0.75" header="0.3" footer="0.3"/>
  <pageSetup orientation="portrait" horizontalDpi="4294967292" verticalDpi="4294967292"/>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rgb="FFFF6600"/>
  </sheetPr>
  <dimension ref="A1:S109"/>
  <sheetViews>
    <sheetView workbookViewId="0">
      <selection activeCell="F7" sqref="F7"/>
    </sheetView>
  </sheetViews>
  <sheetFormatPr baseColWidth="10" defaultColWidth="10.83203125" defaultRowHeight="13" x14ac:dyDescent="0.15"/>
  <cols>
    <col min="1" max="1" width="10.83203125" style="5"/>
    <col min="2" max="2" width="4.6640625" style="5" customWidth="1"/>
    <col min="3" max="3" width="4" style="5" customWidth="1"/>
    <col min="4" max="4" width="7.5" style="5" customWidth="1"/>
    <col min="5" max="5" width="15.6640625" style="5" customWidth="1"/>
    <col min="6" max="6" width="11.83203125" style="5" customWidth="1"/>
    <col min="7" max="7" width="15.83203125" style="5" customWidth="1"/>
    <col min="8" max="8" width="6.1640625" style="5" customWidth="1"/>
    <col min="9" max="9" width="11.83203125" style="5" customWidth="1"/>
    <col min="10" max="10" width="9.83203125" style="5" customWidth="1"/>
    <col min="11" max="11" width="11.83203125" style="5" customWidth="1"/>
    <col min="12" max="12" width="10.6640625" style="5" customWidth="1"/>
    <col min="13" max="14" width="10.83203125" style="5"/>
    <col min="15" max="15" width="1.83203125" style="5" customWidth="1"/>
    <col min="16" max="16" width="10.83203125" style="5" hidden="1" customWidth="1"/>
    <col min="17" max="17" width="4.5" style="5" hidden="1" customWidth="1"/>
    <col min="18" max="18" width="2.83203125" style="5" hidden="1" customWidth="1"/>
    <col min="19" max="19" width="4.6640625" style="5" hidden="1" customWidth="1"/>
    <col min="20" max="16384" width="10.83203125" style="5"/>
  </cols>
  <sheetData>
    <row r="1" spans="1:19" x14ac:dyDescent="0.15">
      <c r="A1" s="8"/>
      <c r="B1" s="8"/>
      <c r="C1" s="8"/>
      <c r="D1" s="8"/>
      <c r="E1" s="8"/>
      <c r="F1" s="8"/>
      <c r="G1" s="8"/>
      <c r="H1" s="8"/>
      <c r="I1" s="8"/>
      <c r="J1" s="8"/>
      <c r="K1" s="8"/>
      <c r="L1" s="8"/>
      <c r="M1" s="8"/>
      <c r="N1" s="8"/>
      <c r="O1" s="8"/>
      <c r="P1" s="8"/>
      <c r="Q1" s="8"/>
      <c r="R1" s="8"/>
      <c r="S1" s="8"/>
    </row>
    <row r="2" spans="1:19" ht="81" customHeight="1" x14ac:dyDescent="0.15">
      <c r="A2" s="8"/>
      <c r="B2" s="9"/>
      <c r="C2" s="8"/>
      <c r="D2" s="8"/>
      <c r="E2" s="8"/>
      <c r="F2" s="12"/>
      <c r="G2" s="12"/>
      <c r="H2" s="12"/>
      <c r="I2" s="12"/>
      <c r="J2" s="12"/>
      <c r="K2" s="8"/>
      <c r="L2" s="8"/>
      <c r="M2" s="8"/>
      <c r="N2" s="8"/>
      <c r="O2" s="8"/>
      <c r="P2" s="8"/>
      <c r="Q2" s="8"/>
      <c r="R2" s="8"/>
      <c r="S2" s="8"/>
    </row>
    <row r="3" spans="1:19" ht="90" customHeight="1" x14ac:dyDescent="0.2">
      <c r="B3" s="127" t="s">
        <v>159</v>
      </c>
      <c r="C3" s="127"/>
      <c r="D3" s="127"/>
      <c r="E3" s="127"/>
      <c r="F3" s="127"/>
      <c r="G3" s="127"/>
      <c r="H3" s="127"/>
      <c r="I3" s="127"/>
      <c r="J3" s="127"/>
      <c r="K3" s="127"/>
      <c r="L3" s="127"/>
      <c r="M3" s="127"/>
      <c r="N3" s="127"/>
    </row>
    <row r="4" spans="1:19" x14ac:dyDescent="0.15">
      <c r="C4" s="4"/>
      <c r="D4" s="4"/>
      <c r="E4" s="4"/>
      <c r="F4" s="4"/>
      <c r="G4" s="4"/>
      <c r="H4" s="4"/>
      <c r="I4" s="4"/>
      <c r="J4" s="4"/>
    </row>
    <row r="5" spans="1:19" x14ac:dyDescent="0.15">
      <c r="D5" s="4"/>
      <c r="E5" s="4"/>
      <c r="F5" s="6"/>
      <c r="G5" s="6"/>
      <c r="H5" s="6"/>
      <c r="I5" s="6"/>
      <c r="J5" s="6"/>
    </row>
    <row r="6" spans="1:19" ht="33" customHeight="1" x14ac:dyDescent="0.15">
      <c r="B6" s="50" t="s">
        <v>97</v>
      </c>
      <c r="C6" s="13"/>
      <c r="D6" s="13"/>
      <c r="E6" s="4"/>
    </row>
    <row r="7" spans="1:19" ht="22" customHeight="1" x14ac:dyDescent="0.2">
      <c r="B7" s="14" t="s">
        <v>28</v>
      </c>
      <c r="C7" s="11"/>
      <c r="E7" s="30"/>
      <c r="F7" s="31"/>
      <c r="G7" s="30"/>
      <c r="H7" s="30"/>
      <c r="I7" s="30"/>
      <c r="J7" s="30"/>
    </row>
    <row r="8" spans="1:19" ht="22" customHeight="1" x14ac:dyDescent="0.2">
      <c r="B8" s="14"/>
      <c r="C8" s="11"/>
      <c r="E8" s="30"/>
      <c r="F8" s="30"/>
      <c r="G8" s="30"/>
      <c r="H8" s="30"/>
      <c r="I8" s="30"/>
      <c r="J8" s="30"/>
    </row>
    <row r="9" spans="1:19" ht="22" customHeight="1" x14ac:dyDescent="0.2">
      <c r="B9" s="14" t="s">
        <v>27</v>
      </c>
      <c r="C9" s="11"/>
      <c r="E9" s="30"/>
      <c r="F9" s="31"/>
      <c r="G9" s="30"/>
      <c r="H9" s="30"/>
      <c r="I9" s="30"/>
      <c r="J9" s="30"/>
    </row>
    <row r="10" spans="1:19" ht="22" customHeight="1" x14ac:dyDescent="0.2">
      <c r="B10" s="14"/>
      <c r="C10" s="11"/>
      <c r="E10" s="30"/>
      <c r="F10" s="30"/>
      <c r="G10" s="30"/>
      <c r="H10" s="30"/>
      <c r="I10" s="30"/>
      <c r="J10" s="30"/>
    </row>
    <row r="11" spans="1:19" ht="22" customHeight="1" x14ac:dyDescent="0.2">
      <c r="B11" s="14" t="s">
        <v>26</v>
      </c>
      <c r="C11" s="11"/>
      <c r="E11" s="30"/>
      <c r="F11" s="31"/>
      <c r="G11" s="30"/>
      <c r="H11" s="30"/>
      <c r="I11" s="30"/>
      <c r="J11" s="30"/>
    </row>
    <row r="12" spans="1:19" ht="22" customHeight="1" x14ac:dyDescent="0.2">
      <c r="B12" s="14"/>
      <c r="C12" s="11"/>
      <c r="E12" s="30"/>
      <c r="F12" s="30"/>
      <c r="G12" s="30"/>
      <c r="H12" s="30"/>
      <c r="I12" s="30"/>
      <c r="J12" s="30"/>
    </row>
    <row r="13" spans="1:19" ht="22" customHeight="1" x14ac:dyDescent="0.2">
      <c r="B13" s="68"/>
      <c r="C13" s="11"/>
      <c r="E13" s="72" t="s">
        <v>119</v>
      </c>
      <c r="F13" s="73">
        <f>F7+F9+F11</f>
        <v>0</v>
      </c>
      <c r="G13" s="30"/>
      <c r="H13" s="30"/>
      <c r="I13" s="30"/>
      <c r="J13" s="30"/>
    </row>
    <row r="14" spans="1:19" ht="22" customHeight="1" x14ac:dyDescent="0.2">
      <c r="B14" s="14"/>
      <c r="C14" s="11"/>
      <c r="D14" s="11"/>
      <c r="E14" s="30"/>
      <c r="F14" s="30"/>
      <c r="G14" s="30"/>
      <c r="H14" s="30"/>
      <c r="I14" s="30"/>
      <c r="J14" s="30"/>
    </row>
    <row r="15" spans="1:19" ht="22" customHeight="1" x14ac:dyDescent="0.2">
      <c r="B15" s="14" t="s">
        <v>160</v>
      </c>
      <c r="C15" s="11"/>
      <c r="D15" s="13"/>
      <c r="E15" s="30"/>
      <c r="F15" s="30"/>
      <c r="G15" s="30"/>
      <c r="H15" s="30"/>
      <c r="I15" s="49">
        <v>10000</v>
      </c>
      <c r="J15" s="30"/>
    </row>
    <row r="16" spans="1:19" ht="22" customHeight="1" x14ac:dyDescent="0.2">
      <c r="B16" s="14"/>
      <c r="C16" s="11"/>
      <c r="D16" s="13"/>
      <c r="E16" s="30"/>
      <c r="F16" s="30"/>
      <c r="G16" s="30"/>
      <c r="H16" s="30"/>
      <c r="I16" s="30"/>
      <c r="J16" s="30"/>
    </row>
    <row r="17" spans="1:14" ht="22" customHeight="1" x14ac:dyDescent="0.2">
      <c r="B17" s="14" t="s">
        <v>161</v>
      </c>
      <c r="C17" s="11"/>
      <c r="D17" s="13"/>
      <c r="E17" s="30"/>
      <c r="F17" s="30"/>
      <c r="G17" s="30"/>
      <c r="H17" s="30"/>
      <c r="I17" s="30"/>
      <c r="K17" s="49">
        <v>250000</v>
      </c>
      <c r="L17" s="11"/>
    </row>
    <row r="18" spans="1:14" ht="22" customHeight="1" x14ac:dyDescent="0.2">
      <c r="B18" s="14"/>
      <c r="C18" s="11"/>
      <c r="D18" s="13"/>
      <c r="E18" s="30"/>
      <c r="F18" s="30"/>
      <c r="G18" s="30"/>
      <c r="H18" s="30"/>
      <c r="I18" s="30"/>
      <c r="J18" s="30"/>
    </row>
    <row r="19" spans="1:14" ht="22" customHeight="1" x14ac:dyDescent="0.2">
      <c r="A19" s="69"/>
      <c r="B19" s="69"/>
      <c r="C19" s="70"/>
      <c r="D19" s="71"/>
      <c r="E19" s="72" t="s">
        <v>120</v>
      </c>
      <c r="F19" s="75">
        <f>I15+K17</f>
        <v>260000</v>
      </c>
      <c r="G19" s="30"/>
      <c r="H19" s="30"/>
      <c r="I19" s="30"/>
      <c r="J19" s="30"/>
    </row>
    <row r="20" spans="1:14" ht="22" customHeight="1" x14ac:dyDescent="0.15"/>
    <row r="21" spans="1:14" ht="22" customHeight="1" x14ac:dyDescent="0.2">
      <c r="B21" s="15" t="s">
        <v>162</v>
      </c>
      <c r="C21" s="14"/>
      <c r="D21" s="13"/>
    </row>
    <row r="22" spans="1:14" ht="39" customHeight="1" x14ac:dyDescent="0.2">
      <c r="B22" s="129" t="s">
        <v>96</v>
      </c>
      <c r="C22" s="130"/>
      <c r="D22" s="130"/>
      <c r="E22" s="130"/>
      <c r="F22" s="130"/>
      <c r="G22" s="130"/>
      <c r="H22" s="130"/>
      <c r="I22" s="130"/>
      <c r="J22" s="130"/>
      <c r="K22" s="130"/>
      <c r="L22" s="130"/>
      <c r="M22" s="130"/>
      <c r="N22" s="130"/>
    </row>
    <row r="23" spans="1:14" ht="22" customHeight="1" x14ac:dyDescent="0.2">
      <c r="B23" s="11"/>
      <c r="C23" s="11"/>
    </row>
    <row r="24" spans="1:14" ht="22" customHeight="1" x14ac:dyDescent="0.15">
      <c r="B24" s="33"/>
      <c r="C24" s="128" t="s">
        <v>58</v>
      </c>
      <c r="D24" s="128"/>
      <c r="E24" s="128"/>
      <c r="F24" s="128"/>
      <c r="I24" s="33" t="s">
        <v>68</v>
      </c>
      <c r="J24" s="33"/>
    </row>
    <row r="25" spans="1:14" ht="22" customHeight="1" x14ac:dyDescent="0.2">
      <c r="B25" s="11"/>
      <c r="D25" s="21"/>
    </row>
    <row r="26" spans="1:14" ht="22" customHeight="1" x14ac:dyDescent="0.15">
      <c r="B26" s="33"/>
      <c r="C26" s="128" t="s">
        <v>59</v>
      </c>
      <c r="D26" s="128"/>
      <c r="E26" s="128"/>
      <c r="F26" s="128"/>
      <c r="I26" s="81" t="s">
        <v>69</v>
      </c>
      <c r="J26" s="81"/>
    </row>
    <row r="27" spans="1:14" ht="22" customHeight="1" x14ac:dyDescent="0.2">
      <c r="B27" s="11"/>
      <c r="D27" s="21"/>
    </row>
    <row r="28" spans="1:14" ht="22" customHeight="1" x14ac:dyDescent="0.15">
      <c r="B28" s="33"/>
      <c r="C28" s="128" t="s">
        <v>60</v>
      </c>
      <c r="D28" s="128"/>
      <c r="E28" s="128"/>
      <c r="F28" s="128"/>
      <c r="I28" s="81" t="s">
        <v>70</v>
      </c>
      <c r="J28" s="81"/>
      <c r="K28" s="81"/>
    </row>
    <row r="29" spans="1:14" ht="22" customHeight="1" x14ac:dyDescent="0.2">
      <c r="B29" s="11"/>
      <c r="D29" s="22"/>
    </row>
    <row r="30" spans="1:14" ht="22" customHeight="1" x14ac:dyDescent="0.15">
      <c r="B30" s="33"/>
      <c r="C30" s="128" t="s">
        <v>98</v>
      </c>
      <c r="D30" s="128"/>
      <c r="E30" s="128"/>
      <c r="I30" s="81" t="s">
        <v>62</v>
      </c>
      <c r="J30" s="81"/>
    </row>
    <row r="31" spans="1:14" ht="22" customHeight="1" x14ac:dyDescent="0.2">
      <c r="B31" s="11"/>
      <c r="D31" s="22"/>
    </row>
    <row r="32" spans="1:14" ht="22" customHeight="1" x14ac:dyDescent="0.15">
      <c r="B32" s="33"/>
      <c r="C32" s="128" t="s">
        <v>99</v>
      </c>
      <c r="D32" s="128"/>
      <c r="E32" s="128"/>
      <c r="F32" s="128"/>
      <c r="G32" s="128"/>
    </row>
    <row r="33" spans="2:19" ht="22" customHeight="1" x14ac:dyDescent="0.2">
      <c r="B33" s="11"/>
      <c r="D33" s="22"/>
    </row>
    <row r="34" spans="2:19" ht="30" x14ac:dyDescent="0.3">
      <c r="B34" s="96" t="s">
        <v>146</v>
      </c>
      <c r="D34" s="21"/>
    </row>
    <row r="35" spans="2:19" ht="43" customHeight="1" x14ac:dyDescent="0.15">
      <c r="B35" s="125" t="s">
        <v>163</v>
      </c>
      <c r="C35" s="126"/>
      <c r="D35" s="126"/>
      <c r="E35" s="126"/>
      <c r="F35" s="126"/>
      <c r="G35" s="126"/>
      <c r="H35" s="126"/>
      <c r="I35" s="126"/>
      <c r="J35" s="126"/>
      <c r="K35" s="126"/>
      <c r="L35" s="126"/>
      <c r="M35" s="126"/>
      <c r="N35" s="126"/>
      <c r="O35" s="126"/>
      <c r="P35" s="126"/>
      <c r="Q35" s="126"/>
      <c r="R35" s="126"/>
      <c r="S35" s="126"/>
    </row>
    <row r="36" spans="2:19" ht="22" customHeight="1" x14ac:dyDescent="0.2">
      <c r="B36" s="11"/>
      <c r="D36" s="21"/>
    </row>
    <row r="37" spans="2:19" ht="22" customHeight="1" x14ac:dyDescent="0.15">
      <c r="B37" s="33"/>
      <c r="C37" s="128"/>
      <c r="D37" s="128"/>
      <c r="E37" s="128"/>
      <c r="F37" s="128"/>
    </row>
    <row r="38" spans="2:19" ht="22" customHeight="1" x14ac:dyDescent="0.15"/>
    <row r="39" spans="2:19" ht="22" customHeight="1" x14ac:dyDescent="0.15">
      <c r="B39" s="33"/>
      <c r="C39" s="128"/>
      <c r="D39" s="128"/>
      <c r="E39" s="128"/>
      <c r="F39" s="33"/>
    </row>
    <row r="57" spans="8:11" x14ac:dyDescent="0.15">
      <c r="H57" s="5" t="s">
        <v>122</v>
      </c>
      <c r="I57" s="5" t="s">
        <v>16</v>
      </c>
      <c r="J57" s="5" t="s">
        <v>169</v>
      </c>
      <c r="K57" s="5" t="s">
        <v>170</v>
      </c>
    </row>
    <row r="58" spans="8:11" x14ac:dyDescent="0.15">
      <c r="H58" s="5" t="s">
        <v>171</v>
      </c>
      <c r="I58" s="120">
        <v>1500</v>
      </c>
      <c r="J58" s="121">
        <v>450</v>
      </c>
      <c r="K58" s="122"/>
    </row>
    <row r="59" spans="8:11" x14ac:dyDescent="0.15">
      <c r="H59" s="5" t="s">
        <v>172</v>
      </c>
      <c r="I59" s="120">
        <v>10000</v>
      </c>
      <c r="J59" s="121">
        <v>650</v>
      </c>
      <c r="K59" s="122"/>
    </row>
    <row r="60" spans="8:11" x14ac:dyDescent="0.15">
      <c r="H60" s="5" t="s">
        <v>173</v>
      </c>
      <c r="I60" s="120">
        <v>20000</v>
      </c>
      <c r="J60" s="121">
        <v>875</v>
      </c>
      <c r="K60" s="121">
        <v>10</v>
      </c>
    </row>
    <row r="62" spans="8:11" x14ac:dyDescent="0.15">
      <c r="H62" s="5" t="s">
        <v>34</v>
      </c>
      <c r="J62" s="121">
        <v>1800</v>
      </c>
    </row>
    <row r="70" spans="2:13" ht="11" customHeight="1" x14ac:dyDescent="0.15"/>
    <row r="71" spans="2:13" x14ac:dyDescent="0.15">
      <c r="B71" s="23"/>
      <c r="C71" s="23"/>
      <c r="D71" s="23"/>
      <c r="E71" s="23"/>
      <c r="F71" s="23"/>
      <c r="G71" s="23"/>
      <c r="H71" s="23"/>
      <c r="I71" s="23"/>
      <c r="J71" s="23"/>
      <c r="K71" s="24"/>
    </row>
    <row r="72" spans="2:13" x14ac:dyDescent="0.15">
      <c r="B72" s="23"/>
      <c r="C72" s="23"/>
      <c r="D72" s="23"/>
      <c r="E72" s="23"/>
      <c r="F72" s="23"/>
      <c r="G72" s="23"/>
      <c r="H72" s="23"/>
      <c r="I72" s="23"/>
      <c r="J72" s="23"/>
      <c r="K72" s="24"/>
    </row>
    <row r="73" spans="2:13" x14ac:dyDescent="0.15">
      <c r="B73" s="23"/>
      <c r="C73" s="23"/>
      <c r="D73" s="23"/>
      <c r="E73" s="23" t="s">
        <v>31</v>
      </c>
      <c r="F73" s="23" t="s">
        <v>32</v>
      </c>
      <c r="G73" s="23" t="s">
        <v>3</v>
      </c>
      <c r="H73" s="23" t="s">
        <v>4</v>
      </c>
      <c r="I73" s="23" t="s">
        <v>5</v>
      </c>
      <c r="J73" s="23" t="s">
        <v>6</v>
      </c>
      <c r="K73" s="23" t="s">
        <v>1</v>
      </c>
    </row>
    <row r="74" spans="2:13" x14ac:dyDescent="0.15">
      <c r="B74" s="23"/>
      <c r="C74" s="23"/>
      <c r="D74" s="23" t="s">
        <v>33</v>
      </c>
      <c r="E74" s="23"/>
      <c r="F74" s="23" t="b">
        <f t="shared" ref="F74:K74" si="0">IF(COUNTIF(F87:F107,TRUE)&gt;0,TRUE)</f>
        <v>1</v>
      </c>
      <c r="G74" s="23" t="b">
        <f t="shared" si="0"/>
        <v>1</v>
      </c>
      <c r="H74" s="23" t="b">
        <f t="shared" si="0"/>
        <v>1</v>
      </c>
      <c r="I74" s="23" t="b">
        <f t="shared" si="0"/>
        <v>1</v>
      </c>
      <c r="J74" s="23" t="b">
        <f t="shared" si="0"/>
        <v>1</v>
      </c>
      <c r="K74" s="23" t="b">
        <f t="shared" si="0"/>
        <v>1</v>
      </c>
    </row>
    <row r="76" spans="2:13" x14ac:dyDescent="0.15">
      <c r="B76" s="23"/>
      <c r="C76" s="23"/>
      <c r="D76" s="23"/>
      <c r="E76" s="23"/>
      <c r="F76" s="23"/>
      <c r="G76" s="23"/>
      <c r="H76" s="23"/>
      <c r="I76" s="23"/>
      <c r="J76" s="23"/>
      <c r="K76" s="24"/>
      <c r="M76" s="23" t="s">
        <v>46</v>
      </c>
    </row>
    <row r="77" spans="2:13" x14ac:dyDescent="0.15">
      <c r="B77" s="23"/>
      <c r="C77" s="23"/>
      <c r="D77" s="23"/>
      <c r="E77" s="23"/>
      <c r="F77" s="23"/>
      <c r="G77" s="23"/>
      <c r="H77" s="23"/>
      <c r="I77" s="23"/>
      <c r="J77" s="23"/>
      <c r="K77" s="23"/>
      <c r="M77" s="23" t="s">
        <v>47</v>
      </c>
    </row>
    <row r="78" spans="2:13" x14ac:dyDescent="0.15">
      <c r="B78" s="23"/>
      <c r="C78" s="23"/>
      <c r="D78" s="23" t="s">
        <v>9</v>
      </c>
      <c r="E78" s="23"/>
      <c r="F78" s="25">
        <f>IF(F74,2400,800)*O87</f>
        <v>2400</v>
      </c>
      <c r="G78" s="26">
        <f>2400*O87</f>
        <v>2400</v>
      </c>
      <c r="H78" s="25">
        <f>IF(H74,2000,600)*O87</f>
        <v>2000</v>
      </c>
      <c r="I78" s="25">
        <f>IF(I74,2000,1000)*O87</f>
        <v>2000</v>
      </c>
      <c r="J78" s="25">
        <f>IF(J74,599,379)*O87</f>
        <v>599</v>
      </c>
      <c r="K78" s="25">
        <f>IF(F19&lt;(I58+1),J58,IF(F19&lt;(I59+1),J59,J60))*O87</f>
        <v>875</v>
      </c>
      <c r="M78" s="23" t="s">
        <v>48</v>
      </c>
    </row>
    <row r="79" spans="2:13" x14ac:dyDescent="0.15">
      <c r="B79" s="23"/>
      <c r="C79" s="23"/>
      <c r="D79" s="23" t="s">
        <v>34</v>
      </c>
      <c r="E79" s="23"/>
      <c r="F79" s="25">
        <f>IF(F74,5000,3000)*O87</f>
        <v>5000</v>
      </c>
      <c r="G79" s="26">
        <f>4500*O87</f>
        <v>4500</v>
      </c>
      <c r="H79" s="25">
        <f>2000*O87</f>
        <v>2000</v>
      </c>
      <c r="I79" s="25">
        <f>3000*O87</f>
        <v>3000</v>
      </c>
      <c r="J79" s="25">
        <f>2999*O87</f>
        <v>2999</v>
      </c>
      <c r="K79" s="25">
        <f>J62*O87</f>
        <v>1800</v>
      </c>
    </row>
    <row r="80" spans="2:13" x14ac:dyDescent="0.15">
      <c r="B80" s="23"/>
      <c r="C80" s="23"/>
      <c r="D80" s="23"/>
      <c r="E80" s="23"/>
      <c r="F80" s="23"/>
      <c r="G80" s="23"/>
      <c r="H80" s="23"/>
      <c r="I80" s="23"/>
      <c r="J80" s="23"/>
      <c r="K80" s="23"/>
    </row>
    <row r="81" spans="2:15" x14ac:dyDescent="0.15">
      <c r="B81" s="23"/>
      <c r="C81" s="23"/>
      <c r="D81" s="23"/>
      <c r="E81" s="23"/>
      <c r="F81" s="23"/>
      <c r="G81" s="23"/>
      <c r="H81" s="23"/>
      <c r="I81" s="23"/>
      <c r="J81" s="23"/>
      <c r="K81" s="23"/>
      <c r="M81" s="23" t="s">
        <v>49</v>
      </c>
      <c r="N81" s="23" t="s">
        <v>50</v>
      </c>
      <c r="O81" s="23" t="s">
        <v>51</v>
      </c>
    </row>
    <row r="82" spans="2:15" x14ac:dyDescent="0.15">
      <c r="B82" s="23"/>
      <c r="C82" s="23"/>
      <c r="D82" s="23" t="s">
        <v>35</v>
      </c>
      <c r="E82" s="23"/>
      <c r="F82" s="23" t="s">
        <v>15</v>
      </c>
      <c r="G82" s="23" t="s">
        <v>15</v>
      </c>
      <c r="H82" s="27" t="s">
        <v>36</v>
      </c>
      <c r="I82" s="23" t="s">
        <v>15</v>
      </c>
      <c r="J82" s="27" t="s">
        <v>36</v>
      </c>
      <c r="K82" s="23" t="s">
        <v>15</v>
      </c>
      <c r="M82" s="23">
        <v>2</v>
      </c>
      <c r="N82" s="23">
        <v>3</v>
      </c>
      <c r="O82" s="23">
        <v>1</v>
      </c>
    </row>
    <row r="83" spans="2:15" x14ac:dyDescent="0.15">
      <c r="B83" s="23"/>
      <c r="C83" s="23"/>
      <c r="D83" s="23" t="s">
        <v>37</v>
      </c>
      <c r="E83" s="23"/>
      <c r="F83" s="25">
        <f>IF(F85&gt;$F$19,0,ROUNDUP(($F$19-F85)/1000,0)*F84)</f>
        <v>2500</v>
      </c>
      <c r="G83" s="25">
        <f>IF(G85&gt;$F$19,0,ROUNDUP(($F$19-G85)/1000,0)*G84)</f>
        <v>5000</v>
      </c>
      <c r="H83" s="25">
        <f>IF(H85&gt;$F$19,0,ROUNDUP(($F$19-H85)/1000,0)*H84)</f>
        <v>1750</v>
      </c>
      <c r="I83" s="25">
        <f>IF(I85&gt;$F$19,0,ROUNDUP(($F$19-I85)/10000,0)*I84*10)</f>
        <v>2500</v>
      </c>
      <c r="J83" s="25">
        <f>IF(J85&gt;$F$19,0,ROUNDUP(($F$19-J85)/1000,0)*J84)</f>
        <v>2400</v>
      </c>
      <c r="K83" s="25">
        <f>IF(K85&gt;$F$19,0,ROUNDUP(($F$19-K85)/1000,0)*K84)</f>
        <v>2400</v>
      </c>
      <c r="M83" s="23">
        <v>1</v>
      </c>
      <c r="N83" s="23">
        <v>0.88</v>
      </c>
      <c r="O83" s="23">
        <v>0.77</v>
      </c>
    </row>
    <row r="84" spans="2:15" x14ac:dyDescent="0.15">
      <c r="B84" s="23"/>
      <c r="C84" s="23"/>
      <c r="D84" s="23" t="s">
        <v>38</v>
      </c>
      <c r="E84" s="23"/>
      <c r="F84" s="23">
        <f>IF(F74,10,50)*O87</f>
        <v>10</v>
      </c>
      <c r="G84" s="27">
        <f>20*O87</f>
        <v>20</v>
      </c>
      <c r="H84" s="28">
        <f>IF(F19&lt;10000,75,IF(F19&lt;100000,28,7))*O87</f>
        <v>7</v>
      </c>
      <c r="I84" s="23">
        <f>10*O87</f>
        <v>10</v>
      </c>
      <c r="J84" s="27">
        <f>10*O87</f>
        <v>10</v>
      </c>
      <c r="K84" s="23">
        <f>IF(F19&lt;(I59+1),0,K60)*O87</f>
        <v>10</v>
      </c>
      <c r="M84" s="23" t="s">
        <v>52</v>
      </c>
      <c r="N84" s="23" t="s">
        <v>53</v>
      </c>
      <c r="O84" s="23" t="s">
        <v>54</v>
      </c>
    </row>
    <row r="85" spans="2:15" x14ac:dyDescent="0.15">
      <c r="B85" s="23"/>
      <c r="C85" s="23"/>
      <c r="D85" s="23" t="s">
        <v>16</v>
      </c>
      <c r="E85" s="23"/>
      <c r="F85" s="23">
        <f>IF(F74,10000,1000)</f>
        <v>10000</v>
      </c>
      <c r="G85" s="27">
        <v>10000</v>
      </c>
      <c r="H85" s="23">
        <f>IF(H74,10000,1000)</f>
        <v>10000</v>
      </c>
      <c r="I85" s="23">
        <v>10000</v>
      </c>
      <c r="J85" s="23">
        <f>IF(J74,20000,10000)</f>
        <v>20000</v>
      </c>
      <c r="K85" s="23">
        <f>IF(F19&lt;(I58+1),I58,IF(F19&lt;(I59+1),I59,(I60)))</f>
        <v>20000</v>
      </c>
      <c r="M85" s="23"/>
      <c r="N85" s="23"/>
      <c r="O85" s="23"/>
    </row>
    <row r="86" spans="2:15" x14ac:dyDescent="0.15">
      <c r="B86" s="23"/>
      <c r="C86" s="23"/>
      <c r="D86" s="23" t="s">
        <v>17</v>
      </c>
      <c r="E86" s="23"/>
      <c r="F86" s="23" t="s">
        <v>39</v>
      </c>
      <c r="G86" s="27" t="s">
        <v>39</v>
      </c>
      <c r="H86" s="23" t="str">
        <f>IF(H74,"6 marketing, 100 sales","3 marketing, 50 sales")</f>
        <v>6 marketing, 100 sales</v>
      </c>
      <c r="I86" s="23" t="s">
        <v>39</v>
      </c>
      <c r="J86" s="23">
        <f>IF(J74,10,5)</f>
        <v>10</v>
      </c>
      <c r="K86" s="23" t="s">
        <v>39</v>
      </c>
      <c r="M86" s="23" t="s">
        <v>55</v>
      </c>
      <c r="N86" s="23"/>
      <c r="O86" s="23">
        <v>2</v>
      </c>
    </row>
    <row r="87" spans="2:15" x14ac:dyDescent="0.15">
      <c r="B87" s="23"/>
      <c r="C87" s="23"/>
      <c r="D87" s="23" t="s">
        <v>40</v>
      </c>
      <c r="E87" s="23"/>
      <c r="F87" s="23" t="b">
        <f>IF(F19&gt;10000,TRUE)</f>
        <v>1</v>
      </c>
      <c r="G87" s="23"/>
      <c r="H87" s="23" t="b">
        <f>IF(F19&gt;9999,TRUE)</f>
        <v>1</v>
      </c>
      <c r="I87" s="23"/>
      <c r="J87" s="23" t="b">
        <f>IF(F19&gt;10000,TRUE)</f>
        <v>1</v>
      </c>
      <c r="K87" s="23" t="b">
        <f>IF(F19&gt;1500,TRUE)</f>
        <v>1</v>
      </c>
      <c r="M87" s="23" t="s">
        <v>56</v>
      </c>
      <c r="N87" s="23"/>
      <c r="O87" s="23">
        <f>SUMIF(M82:O82,O86,M83:O83)</f>
        <v>1</v>
      </c>
    </row>
    <row r="88" spans="2:15" x14ac:dyDescent="0.15">
      <c r="B88" s="23"/>
      <c r="C88" s="23"/>
      <c r="M88" s="23" t="s">
        <v>57</v>
      </c>
      <c r="N88" s="23"/>
      <c r="O88" s="23" t="str">
        <f>IF(O86=2,"$",IF(O86=3,"€","£"))</f>
        <v>$</v>
      </c>
    </row>
    <row r="89" spans="2:15" x14ac:dyDescent="0.15">
      <c r="B89" s="23"/>
      <c r="C89" s="23"/>
    </row>
    <row r="90" spans="2:15" x14ac:dyDescent="0.15">
      <c r="B90" s="23"/>
      <c r="C90" s="23"/>
    </row>
    <row r="91" spans="2:15" x14ac:dyDescent="0.15">
      <c r="B91" s="23"/>
      <c r="C91" s="23"/>
      <c r="D91" s="23" t="s">
        <v>41</v>
      </c>
      <c r="E91" s="23"/>
      <c r="F91" s="23"/>
      <c r="G91" s="23"/>
      <c r="H91" s="23" t="b">
        <f>OR(IF(F7&gt;3,TRUE),IF(F9&gt;50,TRUE))</f>
        <v>0</v>
      </c>
      <c r="I91" s="23"/>
      <c r="J91" s="23" t="b">
        <f>IF(F13&gt;5,TRUE)</f>
        <v>0</v>
      </c>
      <c r="K91" s="24"/>
    </row>
    <row r="92" spans="2:15" x14ac:dyDescent="0.15">
      <c r="B92" s="23"/>
      <c r="C92" s="23"/>
      <c r="D92" s="23"/>
      <c r="E92" s="23"/>
      <c r="F92" s="23"/>
      <c r="G92" s="23"/>
      <c r="H92" s="23"/>
      <c r="I92" s="23"/>
      <c r="J92" s="23"/>
      <c r="K92" s="23"/>
    </row>
    <row r="93" spans="2:15" ht="78" x14ac:dyDescent="0.15">
      <c r="D93" s="29" t="s">
        <v>42</v>
      </c>
      <c r="E93" s="5" t="b">
        <v>1</v>
      </c>
      <c r="F93" s="23" t="b">
        <f>E93</f>
        <v>1</v>
      </c>
      <c r="G93" s="23" t="b">
        <f>F93</f>
        <v>1</v>
      </c>
      <c r="H93" s="27"/>
      <c r="I93" s="23"/>
      <c r="J93" s="23"/>
      <c r="K93" s="23"/>
    </row>
    <row r="94" spans="2:15" x14ac:dyDescent="0.15">
      <c r="D94" s="29"/>
      <c r="F94" s="23"/>
      <c r="G94" s="23"/>
      <c r="H94" s="23"/>
      <c r="I94" s="23"/>
      <c r="J94" s="23"/>
      <c r="K94" s="23"/>
    </row>
    <row r="95" spans="2:15" ht="65" x14ac:dyDescent="0.15">
      <c r="D95" s="29" t="s">
        <v>43</v>
      </c>
      <c r="E95" s="5" t="b">
        <v>1</v>
      </c>
      <c r="F95" s="23" t="b">
        <f>E95</f>
        <v>1</v>
      </c>
      <c r="G95" s="23" t="b">
        <f>F95</f>
        <v>1</v>
      </c>
      <c r="H95" s="27"/>
      <c r="I95" s="23"/>
      <c r="J95" s="23"/>
      <c r="K95" s="23"/>
    </row>
    <row r="96" spans="2:15" x14ac:dyDescent="0.15">
      <c r="D96" s="29"/>
      <c r="F96" s="23"/>
      <c r="G96" s="23"/>
      <c r="H96" s="23"/>
      <c r="I96" s="23"/>
      <c r="J96" s="23"/>
      <c r="K96" s="23"/>
    </row>
    <row r="97" spans="4:11" ht="65" x14ac:dyDescent="0.15">
      <c r="D97" s="29" t="s">
        <v>44</v>
      </c>
      <c r="E97" s="5" t="b">
        <v>1</v>
      </c>
      <c r="F97" s="23" t="b">
        <f>E97</f>
        <v>1</v>
      </c>
      <c r="G97" s="23" t="b">
        <f>F97</f>
        <v>1</v>
      </c>
      <c r="H97" s="27"/>
      <c r="I97" s="23"/>
      <c r="J97" s="23"/>
      <c r="K97" s="23"/>
    </row>
    <row r="98" spans="4:11" x14ac:dyDescent="0.15">
      <c r="D98" s="29"/>
      <c r="F98" s="23"/>
      <c r="G98" s="23"/>
      <c r="H98" s="23"/>
      <c r="I98" s="23"/>
      <c r="J98" s="23"/>
      <c r="K98" s="23"/>
    </row>
    <row r="99" spans="4:11" ht="39" x14ac:dyDescent="0.15">
      <c r="D99" s="29" t="s">
        <v>13</v>
      </c>
      <c r="E99" s="5" t="b">
        <v>1</v>
      </c>
      <c r="F99" s="23"/>
      <c r="G99" s="23"/>
      <c r="H99" s="27"/>
      <c r="I99" s="23"/>
      <c r="J99" s="23"/>
      <c r="K99" s="23"/>
    </row>
    <row r="100" spans="4:11" x14ac:dyDescent="0.15">
      <c r="D100" s="29"/>
      <c r="F100" s="23"/>
      <c r="G100" s="23"/>
      <c r="H100" s="23"/>
      <c r="I100" s="23"/>
      <c r="J100" s="23"/>
      <c r="K100" s="23"/>
    </row>
    <row r="101" spans="4:11" ht="52" x14ac:dyDescent="0.15">
      <c r="D101" s="29" t="s">
        <v>14</v>
      </c>
      <c r="E101" s="5" t="b">
        <v>1</v>
      </c>
      <c r="F101" s="23"/>
      <c r="G101" s="23"/>
      <c r="H101" s="27"/>
      <c r="I101" s="23"/>
      <c r="J101" s="23"/>
      <c r="K101" s="23"/>
    </row>
    <row r="102" spans="4:11" x14ac:dyDescent="0.15">
      <c r="D102" s="29"/>
      <c r="F102" s="23"/>
      <c r="G102" s="23"/>
      <c r="H102" s="23"/>
      <c r="I102" s="23"/>
      <c r="J102" s="23"/>
      <c r="K102" s="23"/>
    </row>
    <row r="103" spans="4:11" ht="52" x14ac:dyDescent="0.15">
      <c r="D103" s="29" t="s">
        <v>29</v>
      </c>
      <c r="E103" s="5" t="b">
        <v>1</v>
      </c>
      <c r="F103" s="23" t="b">
        <f>E103</f>
        <v>1</v>
      </c>
      <c r="G103" s="23" t="b">
        <f>F103</f>
        <v>1</v>
      </c>
      <c r="H103" s="27"/>
      <c r="I103" s="23" t="b">
        <f>E103</f>
        <v>1</v>
      </c>
      <c r="J103" s="23"/>
      <c r="K103" s="23"/>
    </row>
    <row r="104" spans="4:11" x14ac:dyDescent="0.15">
      <c r="D104" s="29"/>
      <c r="F104" s="23"/>
      <c r="G104" s="23"/>
      <c r="H104" s="23"/>
      <c r="I104" s="23"/>
      <c r="J104" s="23"/>
      <c r="K104" s="23"/>
    </row>
    <row r="105" spans="4:11" ht="39" x14ac:dyDescent="0.15">
      <c r="D105" s="29" t="s">
        <v>30</v>
      </c>
      <c r="E105" s="5" t="b">
        <v>1</v>
      </c>
      <c r="F105" s="23"/>
      <c r="G105" s="23"/>
      <c r="H105" s="27"/>
      <c r="I105" s="23"/>
      <c r="J105" s="23"/>
      <c r="K105" s="23"/>
    </row>
    <row r="106" spans="4:11" x14ac:dyDescent="0.15">
      <c r="D106" s="23"/>
      <c r="F106" s="23"/>
      <c r="G106" s="23"/>
      <c r="H106" s="23"/>
      <c r="I106" s="23"/>
      <c r="J106" s="23"/>
      <c r="K106" s="23"/>
    </row>
    <row r="107" spans="4:11" x14ac:dyDescent="0.15">
      <c r="D107" s="23" t="s">
        <v>45</v>
      </c>
      <c r="E107" s="5" t="b">
        <v>1</v>
      </c>
      <c r="F107" s="23" t="b">
        <f>E107</f>
        <v>1</v>
      </c>
      <c r="G107" s="23"/>
      <c r="H107" s="27"/>
      <c r="I107" s="23" t="b">
        <f>E107</f>
        <v>1</v>
      </c>
      <c r="J107" s="23"/>
      <c r="K107" s="23"/>
    </row>
    <row r="108" spans="4:11" x14ac:dyDescent="0.15">
      <c r="F108" s="23"/>
      <c r="G108" s="23"/>
      <c r="H108" s="23"/>
      <c r="I108" s="23"/>
      <c r="J108" s="23"/>
      <c r="K108" s="23"/>
    </row>
    <row r="109" spans="4:11" x14ac:dyDescent="0.15">
      <c r="D109" s="5" t="s">
        <v>62</v>
      </c>
      <c r="E109" s="5" t="b">
        <v>1</v>
      </c>
      <c r="F109" s="5" t="b">
        <f>E109</f>
        <v>1</v>
      </c>
    </row>
  </sheetData>
  <sheetProtection selectLockedCells="1"/>
  <mergeCells count="10">
    <mergeCell ref="B35:S35"/>
    <mergeCell ref="B3:N3"/>
    <mergeCell ref="C37:F37"/>
    <mergeCell ref="C39:E39"/>
    <mergeCell ref="C32:G32"/>
    <mergeCell ref="C24:F24"/>
    <mergeCell ref="C26:F26"/>
    <mergeCell ref="C28:F28"/>
    <mergeCell ref="C30:E30"/>
    <mergeCell ref="B22:N22"/>
  </mergeCells>
  <pageMargins left="0.7" right="0.7" top="0.75" bottom="0.75" header="0.3" footer="0.3"/>
  <pageSetup orientation="portrait" horizontalDpi="4294967292" verticalDpi="4294967292"/>
  <drawing r:id="rId1"/>
  <legacyDrawing r:id="rId2"/>
  <mc:AlternateContent xmlns:mc="http://schemas.openxmlformats.org/markup-compatibility/2006">
    <mc:Choice Requires="x14">
      <controls>
        <mc:AlternateContent xmlns:mc="http://schemas.openxmlformats.org/markup-compatibility/2006">
          <mc:Choice Requires="x14">
            <control shapeId="2050" r:id="rId3" name="Check Box 2">
              <controlPr defaultSize="0" autoFill="0" autoLine="0" autoPict="0">
                <anchor moveWithCells="1">
                  <from>
                    <xdr:col>1</xdr:col>
                    <xdr:colOff>12700</xdr:colOff>
                    <xdr:row>25</xdr:row>
                    <xdr:rowOff>25400</xdr:rowOff>
                  </from>
                  <to>
                    <xdr:col>2</xdr:col>
                    <xdr:colOff>152400</xdr:colOff>
                    <xdr:row>25</xdr:row>
                    <xdr:rowOff>241300</xdr:rowOff>
                  </to>
                </anchor>
              </controlPr>
            </control>
          </mc:Choice>
          <mc:Fallback/>
        </mc:AlternateContent>
        <mc:AlternateContent xmlns:mc="http://schemas.openxmlformats.org/markup-compatibility/2006">
          <mc:Choice Requires="x14">
            <control shapeId="2051" r:id="rId4" name="Check Box 3">
              <controlPr defaultSize="0" autoFill="0" autoLine="0" autoPict="0">
                <anchor moveWithCells="1">
                  <from>
                    <xdr:col>1</xdr:col>
                    <xdr:colOff>12700</xdr:colOff>
                    <xdr:row>27</xdr:row>
                    <xdr:rowOff>25400</xdr:rowOff>
                  </from>
                  <to>
                    <xdr:col>2</xdr:col>
                    <xdr:colOff>152400</xdr:colOff>
                    <xdr:row>27</xdr:row>
                    <xdr:rowOff>241300</xdr:rowOff>
                  </to>
                </anchor>
              </controlPr>
            </control>
          </mc:Choice>
          <mc:Fallback/>
        </mc:AlternateContent>
        <mc:AlternateContent xmlns:mc="http://schemas.openxmlformats.org/markup-compatibility/2006">
          <mc:Choice Requires="x14">
            <control shapeId="2052" r:id="rId5" name="Check Box 4">
              <controlPr defaultSize="0" autoFill="0" autoLine="0" autoPict="0">
                <anchor moveWithCells="1">
                  <from>
                    <xdr:col>1</xdr:col>
                    <xdr:colOff>12700</xdr:colOff>
                    <xdr:row>29</xdr:row>
                    <xdr:rowOff>25400</xdr:rowOff>
                  </from>
                  <to>
                    <xdr:col>2</xdr:col>
                    <xdr:colOff>152400</xdr:colOff>
                    <xdr:row>29</xdr:row>
                    <xdr:rowOff>241300</xdr:rowOff>
                  </to>
                </anchor>
              </controlPr>
            </control>
          </mc:Choice>
          <mc:Fallback/>
        </mc:AlternateContent>
        <mc:AlternateContent xmlns:mc="http://schemas.openxmlformats.org/markup-compatibility/2006">
          <mc:Choice Requires="x14">
            <control shapeId="2049" r:id="rId6" name="Check Box 1">
              <controlPr defaultSize="0" autoFill="0" autoLine="0" autoPict="0">
                <anchor moveWithCells="1">
                  <from>
                    <xdr:col>1</xdr:col>
                    <xdr:colOff>25400</xdr:colOff>
                    <xdr:row>23</xdr:row>
                    <xdr:rowOff>25400</xdr:rowOff>
                  </from>
                  <to>
                    <xdr:col>2</xdr:col>
                    <xdr:colOff>165100</xdr:colOff>
                    <xdr:row>23</xdr:row>
                    <xdr:rowOff>241300</xdr:rowOff>
                  </to>
                </anchor>
              </controlPr>
            </control>
          </mc:Choice>
          <mc:Fallback/>
        </mc:AlternateContent>
        <mc:AlternateContent xmlns:mc="http://schemas.openxmlformats.org/markup-compatibility/2006">
          <mc:Choice Requires="x14">
            <control shapeId="2053" r:id="rId7" name="Check Box 5">
              <controlPr defaultSize="0" autoFill="0" autoLine="0" autoPict="0">
                <anchor moveWithCells="1">
                  <from>
                    <xdr:col>1</xdr:col>
                    <xdr:colOff>12700</xdr:colOff>
                    <xdr:row>31</xdr:row>
                    <xdr:rowOff>25400</xdr:rowOff>
                  </from>
                  <to>
                    <xdr:col>2</xdr:col>
                    <xdr:colOff>152400</xdr:colOff>
                    <xdr:row>31</xdr:row>
                    <xdr:rowOff>241300</xdr:rowOff>
                  </to>
                </anchor>
              </controlPr>
            </control>
          </mc:Choice>
          <mc:Fallback/>
        </mc:AlternateContent>
        <mc:AlternateContent xmlns:mc="http://schemas.openxmlformats.org/markup-compatibility/2006">
          <mc:Choice Requires="x14">
            <control shapeId="2059" r:id="rId8" name="Check Box 11">
              <controlPr defaultSize="0" autoFill="0" autoLine="0" autoPict="0">
                <anchor moveWithCells="1">
                  <from>
                    <xdr:col>7</xdr:col>
                    <xdr:colOff>25400</xdr:colOff>
                    <xdr:row>23</xdr:row>
                    <xdr:rowOff>25400</xdr:rowOff>
                  </from>
                  <to>
                    <xdr:col>8</xdr:col>
                    <xdr:colOff>38100</xdr:colOff>
                    <xdr:row>23</xdr:row>
                    <xdr:rowOff>241300</xdr:rowOff>
                  </to>
                </anchor>
              </controlPr>
            </control>
          </mc:Choice>
          <mc:Fallback/>
        </mc:AlternateContent>
        <mc:AlternateContent xmlns:mc="http://schemas.openxmlformats.org/markup-compatibility/2006">
          <mc:Choice Requires="x14">
            <control shapeId="2060" r:id="rId9" name="Check Box 12">
              <controlPr defaultSize="0" autoFill="0" autoLine="0" autoPict="0">
                <anchor moveWithCells="1">
                  <from>
                    <xdr:col>7</xdr:col>
                    <xdr:colOff>25400</xdr:colOff>
                    <xdr:row>25</xdr:row>
                    <xdr:rowOff>25400</xdr:rowOff>
                  </from>
                  <to>
                    <xdr:col>8</xdr:col>
                    <xdr:colOff>38100</xdr:colOff>
                    <xdr:row>25</xdr:row>
                    <xdr:rowOff>241300</xdr:rowOff>
                  </to>
                </anchor>
              </controlPr>
            </control>
          </mc:Choice>
          <mc:Fallback/>
        </mc:AlternateContent>
        <mc:AlternateContent xmlns:mc="http://schemas.openxmlformats.org/markup-compatibility/2006">
          <mc:Choice Requires="x14">
            <control shapeId="2061" r:id="rId10" name="Check Box 13">
              <controlPr defaultSize="0" autoFill="0" autoLine="0" autoPict="0">
                <anchor moveWithCells="1">
                  <from>
                    <xdr:col>7</xdr:col>
                    <xdr:colOff>25400</xdr:colOff>
                    <xdr:row>27</xdr:row>
                    <xdr:rowOff>25400</xdr:rowOff>
                  </from>
                  <to>
                    <xdr:col>8</xdr:col>
                    <xdr:colOff>38100</xdr:colOff>
                    <xdr:row>27</xdr:row>
                    <xdr:rowOff>241300</xdr:rowOff>
                  </to>
                </anchor>
              </controlPr>
            </control>
          </mc:Choice>
          <mc:Fallback/>
        </mc:AlternateContent>
        <mc:AlternateContent xmlns:mc="http://schemas.openxmlformats.org/markup-compatibility/2006">
          <mc:Choice Requires="x14">
            <control shapeId="2062" r:id="rId11" name="Check Box 14">
              <controlPr defaultSize="0" autoFill="0" autoLine="0" autoPict="0">
                <anchor moveWithCells="1">
                  <from>
                    <xdr:col>7</xdr:col>
                    <xdr:colOff>25400</xdr:colOff>
                    <xdr:row>29</xdr:row>
                    <xdr:rowOff>25400</xdr:rowOff>
                  </from>
                  <to>
                    <xdr:col>8</xdr:col>
                    <xdr:colOff>38100</xdr:colOff>
                    <xdr:row>29</xdr:row>
                    <xdr:rowOff>241300</xdr:rowOff>
                  </to>
                </anchor>
              </controlPr>
            </control>
          </mc:Choice>
          <mc:Fallback/>
        </mc:AlternateContent>
      </controls>
    </mc:Choice>
    <mc:Fallback/>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tabColor rgb="FF008000"/>
    <pageSetUpPr fitToPage="1"/>
  </sheetPr>
  <dimension ref="A1:DW301"/>
  <sheetViews>
    <sheetView showGridLines="0" topLeftCell="B6" workbookViewId="0">
      <selection activeCell="C20" sqref="C20:D20"/>
    </sheetView>
  </sheetViews>
  <sheetFormatPr baseColWidth="10" defaultColWidth="8.6640625" defaultRowHeight="29" customHeight="1" x14ac:dyDescent="0.15"/>
  <cols>
    <col min="1" max="1" width="1.5" style="17" hidden="1" customWidth="1"/>
    <col min="2" max="2" width="38.33203125" style="3" customWidth="1"/>
    <col min="3" max="3" width="3.5" style="3" customWidth="1"/>
    <col min="4" max="4" width="22" style="1" customWidth="1"/>
    <col min="5" max="5" width="3.5" style="1" customWidth="1"/>
    <col min="6" max="6" width="22.33203125" style="1" customWidth="1"/>
    <col min="7" max="7" width="3.5" style="1" customWidth="1"/>
    <col min="8" max="8" width="22.1640625" style="1" customWidth="1"/>
    <col min="9" max="9" width="3.5" style="1" customWidth="1"/>
    <col min="10" max="10" width="21.83203125" style="1" customWidth="1"/>
    <col min="11" max="11" width="3.5" style="1" customWidth="1"/>
    <col min="12" max="12" width="23.5" style="1" customWidth="1"/>
    <col min="13" max="13" width="3.5" style="1" customWidth="1"/>
    <col min="14" max="14" width="23.5" style="1" customWidth="1"/>
    <col min="15" max="15" width="2" style="1" customWidth="1"/>
    <col min="16" max="16384" width="8.6640625" style="1"/>
  </cols>
  <sheetData>
    <row r="1" spans="1:127" s="17" customFormat="1" ht="84" customHeight="1" thickBot="1" x14ac:dyDescent="0.25">
      <c r="B1" s="239"/>
      <c r="C1" s="34"/>
      <c r="D1" s="19"/>
      <c r="E1" s="19"/>
      <c r="F1" s="56" t="s">
        <v>116</v>
      </c>
      <c r="G1" s="19"/>
      <c r="H1" s="56" t="s">
        <v>118</v>
      </c>
      <c r="I1" s="19"/>
      <c r="J1" s="56" t="s">
        <v>117</v>
      </c>
      <c r="K1" s="19"/>
      <c r="L1" s="19"/>
      <c r="M1" s="19"/>
      <c r="N1" s="20"/>
    </row>
    <row r="2" spans="1:127" s="17" customFormat="1" ht="45" customHeight="1" x14ac:dyDescent="0.15">
      <c r="B2" s="37" t="s">
        <v>0</v>
      </c>
      <c r="C2" s="141" t="s">
        <v>1</v>
      </c>
      <c r="D2" s="142"/>
      <c r="E2" s="139" t="s">
        <v>25</v>
      </c>
      <c r="F2" s="140"/>
      <c r="G2" s="141" t="s">
        <v>63</v>
      </c>
      <c r="H2" s="142"/>
      <c r="I2" s="139" t="s">
        <v>64</v>
      </c>
      <c r="J2" s="140"/>
      <c r="K2" s="141" t="s">
        <v>65</v>
      </c>
      <c r="L2" s="142"/>
      <c r="M2" s="141" t="s">
        <v>66</v>
      </c>
      <c r="N2" s="142"/>
    </row>
    <row r="3" spans="1:127" s="18" customFormat="1" ht="29" customHeight="1" x14ac:dyDescent="0.3">
      <c r="B3" s="65" t="s">
        <v>18</v>
      </c>
      <c r="C3" s="83" t="str">
        <f>'1. Your Needs'!$O$88</f>
        <v>$</v>
      </c>
      <c r="D3" s="111">
        <f>('1. Your Needs'!K78+'1. Your Needs'!K83)*12</f>
        <v>39300</v>
      </c>
      <c r="E3" s="63" t="str">
        <f>'1. Your Needs'!$O$88</f>
        <v>$</v>
      </c>
      <c r="F3" s="84">
        <f>('1. Your Needs'!F78+'1. Your Needs'!F83)*12</f>
        <v>58800</v>
      </c>
      <c r="G3" s="63" t="str">
        <f>'1. Your Needs'!$O$88</f>
        <v>$</v>
      </c>
      <c r="H3" s="84">
        <f>('1. Your Needs'!G78+'1. Your Needs'!G83)*12</f>
        <v>88800</v>
      </c>
      <c r="I3" s="63" t="str">
        <f>'1. Your Needs'!$O$88</f>
        <v>$</v>
      </c>
      <c r="J3" s="84">
        <f>('1. Your Needs'!H78+'1. Your Needs'!H83)*12</f>
        <v>45000</v>
      </c>
      <c r="K3" s="63" t="str">
        <f>'1. Your Needs'!$O$88</f>
        <v>$</v>
      </c>
      <c r="L3" s="84">
        <f>('1. Your Needs'!I78+'1. Your Needs'!I83)*12</f>
        <v>54000</v>
      </c>
      <c r="M3" s="63" t="str">
        <f>'1. Your Needs'!$O$88</f>
        <v>$</v>
      </c>
      <c r="N3" s="84">
        <f>('1. Your Needs'!J78+'1. Your Needs'!J83)*12</f>
        <v>35988</v>
      </c>
    </row>
    <row r="4" spans="1:127" s="18" customFormat="1" ht="29" customHeight="1" x14ac:dyDescent="0.3">
      <c r="B4" s="66" t="s">
        <v>134</v>
      </c>
      <c r="C4" s="85" t="str">
        <f>'1. Your Needs'!$O$88</f>
        <v>$</v>
      </c>
      <c r="D4" s="100">
        <f>'1. Your Needs'!K78+'1. Your Needs'!K79</f>
        <v>2675</v>
      </c>
      <c r="E4" s="87" t="str">
        <f>'1. Your Needs'!$O$88</f>
        <v>$</v>
      </c>
      <c r="F4" s="86">
        <f>('1. Your Needs'!F78+'1. Your Needs'!F83)*12+'1. Your Needs'!F79</f>
        <v>63800</v>
      </c>
      <c r="G4" s="87" t="str">
        <f>'1. Your Needs'!$O$88</f>
        <v>$</v>
      </c>
      <c r="H4" s="86">
        <f>('1. Your Needs'!G78+'1. Your Needs'!G83)*12+'1. Your Needs'!G79</f>
        <v>93300</v>
      </c>
      <c r="I4" s="87" t="str">
        <f>'1. Your Needs'!$O$88</f>
        <v>$</v>
      </c>
      <c r="J4" s="86">
        <f>('1. Your Needs'!H78+'1. Your Needs'!H83)*12+'1. Your Needs'!H79</f>
        <v>47000</v>
      </c>
      <c r="K4" s="87" t="str">
        <f>'1. Your Needs'!$O$88</f>
        <v>$</v>
      </c>
      <c r="L4" s="86">
        <f>('1. Your Needs'!I78+'1. Your Needs'!I83)*12+'1. Your Needs'!I79</f>
        <v>57000</v>
      </c>
      <c r="M4" s="87" t="str">
        <f>'1. Your Needs'!$O$88</f>
        <v>$</v>
      </c>
      <c r="N4" s="86">
        <f>('1. Your Needs'!J78+'1. Your Needs'!J83)*12+'1. Your Needs'!J79</f>
        <v>38987</v>
      </c>
    </row>
    <row r="5" spans="1:127" s="18" customFormat="1" ht="29" customHeight="1" x14ac:dyDescent="0.3">
      <c r="B5" s="65" t="s">
        <v>7</v>
      </c>
      <c r="C5" s="146" t="s">
        <v>9</v>
      </c>
      <c r="D5" s="147"/>
      <c r="E5" s="157" t="s">
        <v>8</v>
      </c>
      <c r="F5" s="157"/>
      <c r="G5" s="158" t="s">
        <v>8</v>
      </c>
      <c r="H5" s="159"/>
      <c r="I5" s="157" t="s">
        <v>8</v>
      </c>
      <c r="J5" s="157"/>
      <c r="K5" s="158" t="s">
        <v>8</v>
      </c>
      <c r="L5" s="159"/>
      <c r="M5" s="158" t="s">
        <v>8</v>
      </c>
      <c r="N5" s="159"/>
    </row>
    <row r="6" spans="1:127" s="18" customFormat="1" ht="29" customHeight="1" x14ac:dyDescent="0.3">
      <c r="B6" s="66" t="s">
        <v>136</v>
      </c>
      <c r="C6" s="148" t="s">
        <v>137</v>
      </c>
      <c r="D6" s="149"/>
      <c r="E6" s="162" t="s">
        <v>137</v>
      </c>
      <c r="F6" s="162"/>
      <c r="G6" s="148" t="s">
        <v>137</v>
      </c>
      <c r="H6" s="149"/>
      <c r="I6" s="162" t="s">
        <v>137</v>
      </c>
      <c r="J6" s="162"/>
      <c r="K6" s="148" t="s">
        <v>137</v>
      </c>
      <c r="L6" s="149"/>
      <c r="M6" s="148" t="s">
        <v>138</v>
      </c>
      <c r="N6" s="149"/>
    </row>
    <row r="7" spans="1:127" s="18" customFormat="1" ht="47" customHeight="1" x14ac:dyDescent="0.3">
      <c r="B7" s="65" t="s">
        <v>150</v>
      </c>
      <c r="C7" s="131" t="s">
        <v>143</v>
      </c>
      <c r="D7" s="132"/>
      <c r="E7" s="131" t="s">
        <v>143</v>
      </c>
      <c r="F7" s="132"/>
      <c r="G7" s="133" t="s">
        <v>138</v>
      </c>
      <c r="H7" s="132"/>
      <c r="I7" s="131" t="s">
        <v>138</v>
      </c>
      <c r="J7" s="133"/>
      <c r="K7" s="131" t="s">
        <v>151</v>
      </c>
      <c r="L7" s="132"/>
      <c r="M7" s="131" t="s">
        <v>143</v>
      </c>
      <c r="N7" s="132"/>
    </row>
    <row r="8" spans="1:127" s="2" customFormat="1" ht="111" customHeight="1" x14ac:dyDescent="0.3">
      <c r="A8" s="18"/>
      <c r="B8" s="113" t="s">
        <v>154</v>
      </c>
      <c r="C8" s="183"/>
      <c r="D8" s="184"/>
      <c r="E8" s="169"/>
      <c r="F8" s="169"/>
      <c r="G8" s="185"/>
      <c r="H8" s="186"/>
      <c r="I8" s="169"/>
      <c r="J8" s="169"/>
      <c r="K8" s="185"/>
      <c r="L8" s="186"/>
      <c r="M8" s="169"/>
      <c r="N8" s="170"/>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row>
    <row r="9" spans="1:127" s="17" customFormat="1" ht="29" customHeight="1" x14ac:dyDescent="0.15">
      <c r="A9" s="91"/>
      <c r="B9" s="36" t="s">
        <v>11</v>
      </c>
      <c r="C9" s="101" t="str">
        <f>'1. Your Needs'!$O$88</f>
        <v>$</v>
      </c>
      <c r="D9" s="104">
        <f>'1. Your Needs'!K78</f>
        <v>875</v>
      </c>
      <c r="E9" s="105" t="str">
        <f>'1. Your Needs'!$O$88</f>
        <v>$</v>
      </c>
      <c r="F9" s="102">
        <f>'1. Your Needs'!F78</f>
        <v>2400</v>
      </c>
      <c r="G9" s="105" t="str">
        <f>'1. Your Needs'!$O$88</f>
        <v>$</v>
      </c>
      <c r="H9" s="102">
        <f>'1. Your Needs'!G78</f>
        <v>2400</v>
      </c>
      <c r="I9" s="105" t="str">
        <f>'1. Your Needs'!$O$88</f>
        <v>$</v>
      </c>
      <c r="J9" s="102">
        <f>'1. Your Needs'!H78</f>
        <v>2000</v>
      </c>
      <c r="K9" s="105" t="str">
        <f>'1. Your Needs'!$O$88</f>
        <v>$</v>
      </c>
      <c r="L9" s="102">
        <f>'1. Your Needs'!I78</f>
        <v>2000</v>
      </c>
      <c r="M9" s="105" t="str">
        <f>'1. Your Needs'!$O$88</f>
        <v>$</v>
      </c>
      <c r="N9" s="102">
        <f>'1. Your Needs'!J78</f>
        <v>599</v>
      </c>
    </row>
    <row r="10" spans="1:127" s="17" customFormat="1" ht="29" customHeight="1" x14ac:dyDescent="0.15">
      <c r="B10" s="106" t="s">
        <v>139</v>
      </c>
      <c r="C10" s="103" t="str">
        <f>'1. Your Needs'!$O$88</f>
        <v>$</v>
      </c>
      <c r="D10" s="107">
        <f>'1. Your Needs'!K83*12</f>
        <v>28800</v>
      </c>
      <c r="E10" s="103" t="str">
        <f>'1. Your Needs'!$O$88</f>
        <v>$</v>
      </c>
      <c r="F10" s="67">
        <f>'1. Your Needs'!F83*12</f>
        <v>30000</v>
      </c>
      <c r="G10" s="103" t="str">
        <f>'1. Your Needs'!$O$88</f>
        <v>$</v>
      </c>
      <c r="H10" s="67">
        <f>'1. Your Needs'!G83*12</f>
        <v>60000</v>
      </c>
      <c r="I10" s="103" t="str">
        <f>'1. Your Needs'!$O$88</f>
        <v>$</v>
      </c>
      <c r="J10" s="67">
        <f>'1. Your Needs'!H83*12</f>
        <v>21000</v>
      </c>
      <c r="K10" s="103" t="str">
        <f>'1. Your Needs'!$O$88</f>
        <v>$</v>
      </c>
      <c r="L10" s="67">
        <f>'1. Your Needs'!I83*12</f>
        <v>30000</v>
      </c>
      <c r="M10" s="103" t="str">
        <f>'1. Your Needs'!$O$88</f>
        <v>$</v>
      </c>
      <c r="N10" s="67">
        <f>'1. Your Needs'!J83*12</f>
        <v>28800</v>
      </c>
    </row>
    <row r="11" spans="1:127" s="17" customFormat="1" ht="29" customHeight="1" x14ac:dyDescent="0.15">
      <c r="A11" s="91"/>
      <c r="B11" s="36" t="s">
        <v>135</v>
      </c>
      <c r="C11" s="151" t="str">
        <f>CONCATENATE('1. Your Needs'!$O$88,ROUNDDOWN('1. Your Needs'!K84,0)," per 1000 contacts")</f>
        <v>$10 per 1000 contacts</v>
      </c>
      <c r="D11" s="152"/>
      <c r="E11" s="153" t="str">
        <f>CONCATENATE('1. Your Needs'!$O$88,ROUNDDOWN('1. Your Needs'!F84,0)," per 1000 contacts")</f>
        <v>$10 per 1000 contacts</v>
      </c>
      <c r="F11" s="154"/>
      <c r="G11" s="153" t="str">
        <f>CONCATENATE('1. Your Needs'!$O$88,ROUNDDOWN('1. Your Needs'!G84,0)," per 1000 contacts")</f>
        <v>$20 per 1000 contacts</v>
      </c>
      <c r="H11" s="154"/>
      <c r="I11" s="153" t="str">
        <f>CONCATENATE('1. Your Needs'!$O$88,ROUNDDOWN('1. Your Needs'!H84,0)," per 1000 contacts")</f>
        <v>$7 per 1000 contacts</v>
      </c>
      <c r="J11" s="154"/>
      <c r="K11" s="153" t="str">
        <f>CONCATENATE('1. Your Needs'!$O$88,ROUNDDOWN('1. Your Needs'!I84,0)*10," per 10,000 contacts")</f>
        <v>$100 per 10,000 contacts</v>
      </c>
      <c r="L11" s="154"/>
      <c r="M11" s="153" t="str">
        <f>CONCATENATE('1. Your Needs'!$O$88,ROUNDDOWN('1. Your Needs'!J84,0)," per 1000 contacts")</f>
        <v>$10 per 1000 contacts</v>
      </c>
      <c r="N11" s="154"/>
    </row>
    <row r="12" spans="1:127" s="17" customFormat="1" ht="29" customHeight="1" x14ac:dyDescent="0.15">
      <c r="B12" s="35" t="s">
        <v>141</v>
      </c>
      <c r="C12" s="155" t="s">
        <v>143</v>
      </c>
      <c r="D12" s="156"/>
      <c r="E12" s="163" t="s">
        <v>143</v>
      </c>
      <c r="F12" s="164"/>
      <c r="G12" s="163" t="s">
        <v>142</v>
      </c>
      <c r="H12" s="164"/>
      <c r="I12" s="163" t="s">
        <v>166</v>
      </c>
      <c r="J12" s="164"/>
      <c r="K12" s="163" t="s">
        <v>165</v>
      </c>
      <c r="L12" s="164"/>
      <c r="M12" s="163" t="s">
        <v>143</v>
      </c>
      <c r="N12" s="164"/>
    </row>
    <row r="13" spans="1:127" s="17" customFormat="1" ht="29" customHeight="1" x14ac:dyDescent="0.15">
      <c r="A13" s="91"/>
      <c r="B13" s="36" t="s">
        <v>17</v>
      </c>
      <c r="C13" s="150" t="str">
        <f>'1. Your Needs'!K86</f>
        <v>Unlimited</v>
      </c>
      <c r="D13" s="150"/>
      <c r="E13" s="145" t="str">
        <f>'1. Your Needs'!F86</f>
        <v>Unlimited</v>
      </c>
      <c r="F13" s="145"/>
      <c r="G13" s="145" t="str">
        <f>'1. Your Needs'!G86</f>
        <v>Unlimited</v>
      </c>
      <c r="H13" s="145"/>
      <c r="I13" s="160" t="str">
        <f>'1. Your Needs'!H86</f>
        <v>6 marketing, 100 sales</v>
      </c>
      <c r="J13" s="161"/>
      <c r="K13" s="145" t="str">
        <f>'1. Your Needs'!I86</f>
        <v>Unlimited</v>
      </c>
      <c r="L13" s="145"/>
      <c r="M13" s="145">
        <f>'1. Your Needs'!J86</f>
        <v>10</v>
      </c>
      <c r="N13" s="145"/>
    </row>
    <row r="14" spans="1:127" s="17" customFormat="1" ht="29" customHeight="1" x14ac:dyDescent="0.15">
      <c r="B14" s="35" t="s">
        <v>12</v>
      </c>
      <c r="C14" s="134" t="str">
        <f>'1. Your Needs'!K82</f>
        <v>NA</v>
      </c>
      <c r="D14" s="134"/>
      <c r="E14" s="134" t="str">
        <f>'1. Your Needs'!F82</f>
        <v>NA</v>
      </c>
      <c r="F14" s="134"/>
      <c r="G14" s="134" t="str">
        <f>'1. Your Needs'!G82</f>
        <v>NA</v>
      </c>
      <c r="H14" s="134"/>
      <c r="I14" s="134" t="str">
        <f>'1. Your Needs'!H82</f>
        <v>Varies</v>
      </c>
      <c r="J14" s="134"/>
      <c r="K14" s="134" t="str">
        <f>'1. Your Needs'!I82</f>
        <v>NA</v>
      </c>
      <c r="L14" s="134"/>
      <c r="M14" s="134" t="str">
        <f>'1. Your Needs'!J82</f>
        <v>Varies</v>
      </c>
      <c r="N14" s="134"/>
    </row>
    <row r="15" spans="1:127" s="17" customFormat="1" ht="29" customHeight="1" x14ac:dyDescent="0.15">
      <c r="A15" s="91"/>
      <c r="B15" s="36" t="s">
        <v>121</v>
      </c>
      <c r="C15" s="135" t="s">
        <v>122</v>
      </c>
      <c r="D15" s="136"/>
      <c r="E15" s="144" t="s">
        <v>123</v>
      </c>
      <c r="F15" s="144"/>
      <c r="G15" s="135" t="s">
        <v>124</v>
      </c>
      <c r="H15" s="136"/>
      <c r="I15" s="144" t="s">
        <v>125</v>
      </c>
      <c r="J15" s="144"/>
      <c r="K15" s="135" t="s">
        <v>126</v>
      </c>
      <c r="L15" s="136"/>
      <c r="M15" s="135" t="s">
        <v>127</v>
      </c>
      <c r="N15" s="136"/>
    </row>
    <row r="16" spans="1:127" s="17" customFormat="1" ht="29" customHeight="1" x14ac:dyDescent="0.15">
      <c r="B16" s="35" t="s">
        <v>10</v>
      </c>
      <c r="C16" s="103" t="str">
        <f>'1. Your Needs'!$O$88</f>
        <v>$</v>
      </c>
      <c r="D16" s="67">
        <f>'1. Your Needs'!K79</f>
        <v>1800</v>
      </c>
      <c r="E16" s="103" t="str">
        <f>'1. Your Needs'!$O$88</f>
        <v>$</v>
      </c>
      <c r="F16" s="108">
        <f>'1. Your Needs'!F79</f>
        <v>5000</v>
      </c>
      <c r="G16" s="171" t="s">
        <v>67</v>
      </c>
      <c r="H16" s="172"/>
      <c r="I16" s="103" t="str">
        <f>'1. Your Needs'!$O$88</f>
        <v>$</v>
      </c>
      <c r="J16" s="108">
        <f>'1. Your Needs'!H79</f>
        <v>2000</v>
      </c>
      <c r="K16" s="167" t="s">
        <v>67</v>
      </c>
      <c r="L16" s="168"/>
      <c r="M16" s="103" t="str">
        <f>'1. Your Needs'!$O$88</f>
        <v>$</v>
      </c>
      <c r="N16" s="67">
        <f>'1. Your Needs'!J79</f>
        <v>2999</v>
      </c>
    </row>
    <row r="17" spans="1:127" s="18" customFormat="1" ht="29" customHeight="1" x14ac:dyDescent="0.3">
      <c r="A17" s="92"/>
      <c r="B17" s="66" t="s">
        <v>18</v>
      </c>
      <c r="C17" s="85" t="str">
        <f>'1. Your Needs'!$O$88</f>
        <v>$</v>
      </c>
      <c r="D17" s="86">
        <f>D3</f>
        <v>39300</v>
      </c>
      <c r="E17" s="85" t="str">
        <f>'1. Your Needs'!$O$88</f>
        <v>$</v>
      </c>
      <c r="F17" s="86">
        <f>F3</f>
        <v>58800</v>
      </c>
      <c r="G17" s="85" t="str">
        <f>'1. Your Needs'!$O$88</f>
        <v>$</v>
      </c>
      <c r="H17" s="86">
        <f>H3</f>
        <v>88800</v>
      </c>
      <c r="I17" s="85" t="str">
        <f>'1. Your Needs'!$O$88</f>
        <v>$</v>
      </c>
      <c r="J17" s="86">
        <f>J3</f>
        <v>45000</v>
      </c>
      <c r="K17" s="85" t="str">
        <f>'1. Your Needs'!$O$88</f>
        <v>$</v>
      </c>
      <c r="L17" s="86">
        <f>L3</f>
        <v>54000</v>
      </c>
      <c r="M17" s="85" t="str">
        <f>'1. Your Needs'!$O$88</f>
        <v>$</v>
      </c>
      <c r="N17" s="86">
        <f>N3</f>
        <v>35988</v>
      </c>
    </row>
    <row r="18" spans="1:127" s="18" customFormat="1" ht="29" customHeight="1" x14ac:dyDescent="0.3">
      <c r="B18" s="65" t="s">
        <v>61</v>
      </c>
      <c r="C18" s="109" t="str">
        <f>'1. Your Needs'!$O$88</f>
        <v>$</v>
      </c>
      <c r="D18" s="110">
        <f>D4</f>
        <v>2675</v>
      </c>
      <c r="E18" s="83" t="str">
        <f>'1. Your Needs'!$O$88</f>
        <v>$</v>
      </c>
      <c r="F18" s="110">
        <f>F4</f>
        <v>63800</v>
      </c>
      <c r="G18" s="83" t="str">
        <f>'1. Your Needs'!$O$88</f>
        <v>$</v>
      </c>
      <c r="H18" s="110">
        <f>H4</f>
        <v>93300</v>
      </c>
      <c r="I18" s="83" t="str">
        <f>'1. Your Needs'!$O$88</f>
        <v>$</v>
      </c>
      <c r="J18" s="110">
        <f>J4</f>
        <v>47000</v>
      </c>
      <c r="K18" s="83" t="str">
        <f>'1. Your Needs'!$O$88</f>
        <v>$</v>
      </c>
      <c r="L18" s="110">
        <f>L4</f>
        <v>57000</v>
      </c>
      <c r="M18" s="83" t="str">
        <f>'1. Your Needs'!$O$88</f>
        <v>$</v>
      </c>
      <c r="N18" s="110">
        <f>N4</f>
        <v>38987</v>
      </c>
    </row>
    <row r="19" spans="1:127" s="18" customFormat="1" ht="29" customHeight="1" x14ac:dyDescent="0.3">
      <c r="A19" s="92"/>
      <c r="B19" s="66" t="s">
        <v>7</v>
      </c>
      <c r="C19" s="137" t="s">
        <v>9</v>
      </c>
      <c r="D19" s="138"/>
      <c r="E19" s="143" t="s">
        <v>8</v>
      </c>
      <c r="F19" s="143"/>
      <c r="G19" s="165" t="s">
        <v>8</v>
      </c>
      <c r="H19" s="166"/>
      <c r="I19" s="143" t="s">
        <v>8</v>
      </c>
      <c r="J19" s="143"/>
      <c r="K19" s="165" t="s">
        <v>8</v>
      </c>
      <c r="L19" s="166"/>
      <c r="M19" s="165" t="s">
        <v>8</v>
      </c>
      <c r="N19" s="166"/>
    </row>
    <row r="20" spans="1:127" s="2" customFormat="1" ht="40" customHeight="1" x14ac:dyDescent="0.3">
      <c r="A20" s="18"/>
      <c r="B20" s="99" t="s">
        <v>164</v>
      </c>
      <c r="C20" s="181" t="s">
        <v>144</v>
      </c>
      <c r="D20" s="182"/>
      <c r="E20" s="41"/>
      <c r="F20" s="41"/>
      <c r="G20" s="41"/>
      <c r="H20" s="175" t="s">
        <v>152</v>
      </c>
      <c r="I20" s="175"/>
      <c r="J20" s="175"/>
      <c r="K20" s="175"/>
      <c r="L20" s="175"/>
      <c r="M20" s="175"/>
      <c r="N20" s="175"/>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row>
    <row r="21" spans="1:127" s="2" customFormat="1" ht="35" customHeight="1" x14ac:dyDescent="0.3">
      <c r="A21" s="18"/>
      <c r="B21" s="98"/>
      <c r="C21" s="179"/>
      <c r="D21" s="180"/>
      <c r="E21" s="40"/>
      <c r="F21" s="40"/>
      <c r="G21" s="40"/>
      <c r="H21" s="40"/>
      <c r="I21" s="40"/>
      <c r="J21" s="173" t="s">
        <v>140</v>
      </c>
      <c r="K21" s="174"/>
      <c r="L21" s="174"/>
      <c r="M21" s="174"/>
      <c r="N21" s="174"/>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row>
    <row r="22" spans="1:127" ht="21" customHeight="1" x14ac:dyDescent="0.15">
      <c r="B22" s="16"/>
      <c r="C22" s="74"/>
      <c r="D22" s="176"/>
      <c r="E22" s="176"/>
      <c r="F22" s="176"/>
      <c r="G22" s="176"/>
      <c r="H22" s="176"/>
      <c r="I22" s="176"/>
      <c r="J22" s="176"/>
      <c r="K22" s="176"/>
      <c r="L22" s="176"/>
      <c r="M22" s="176"/>
      <c r="N22" s="176"/>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row>
    <row r="23" spans="1:127" ht="21" customHeight="1" x14ac:dyDescent="0.15">
      <c r="B23" s="16"/>
      <c r="C23" s="74"/>
      <c r="D23" s="78"/>
      <c r="E23" s="78"/>
      <c r="F23" s="78"/>
      <c r="G23" s="78"/>
      <c r="H23" s="78"/>
      <c r="I23" s="78"/>
      <c r="J23" s="78"/>
      <c r="K23" s="78"/>
      <c r="L23" s="78"/>
      <c r="M23" s="78"/>
      <c r="N23" s="78"/>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row>
    <row r="24" spans="1:127" ht="39" customHeight="1" x14ac:dyDescent="0.15">
      <c r="B24" s="16"/>
      <c r="C24" s="178"/>
      <c r="D24" s="178"/>
      <c r="E24" s="178"/>
      <c r="F24" s="178"/>
      <c r="G24" s="178"/>
      <c r="H24" s="178"/>
      <c r="I24" s="178"/>
      <c r="J24" s="178"/>
      <c r="K24" s="178"/>
      <c r="L24" s="178"/>
      <c r="M24" s="178"/>
      <c r="N24" s="178"/>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row>
    <row r="25" spans="1:127" ht="19" customHeight="1" x14ac:dyDescent="0.15">
      <c r="B25" s="16"/>
      <c r="C25" s="74"/>
      <c r="D25" s="177"/>
      <c r="E25" s="177"/>
      <c r="F25" s="177"/>
      <c r="G25" s="177"/>
      <c r="H25" s="177"/>
      <c r="I25" s="177"/>
      <c r="J25" s="177"/>
      <c r="K25" s="177"/>
      <c r="L25" s="177"/>
      <c r="M25" s="177"/>
      <c r="N25" s="17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row>
    <row r="26" spans="1:127" ht="29" customHeight="1" x14ac:dyDescent="0.15">
      <c r="B26" s="16"/>
      <c r="C26" s="16"/>
      <c r="D26" s="16"/>
      <c r="E26" s="16"/>
      <c r="F26" s="16"/>
      <c r="G26" s="16"/>
      <c r="H26" s="16"/>
      <c r="I26" s="16"/>
      <c r="J26" s="16"/>
      <c r="K26" s="16"/>
      <c r="L26" s="16"/>
      <c r="M26" s="16"/>
      <c r="N26" s="16"/>
      <c r="O26" s="16"/>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row>
    <row r="27" spans="1:127" ht="29" customHeight="1" x14ac:dyDescent="0.15">
      <c r="B27" s="16"/>
      <c r="C27" s="16"/>
      <c r="D27" s="17"/>
      <c r="E27" s="17"/>
      <c r="F27" s="17"/>
      <c r="G27" s="17"/>
      <c r="H27" s="55"/>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row>
    <row r="28" spans="1:127" ht="29" customHeight="1" x14ac:dyDescent="0.15">
      <c r="B28" s="16"/>
      <c r="C28" s="16"/>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row>
    <row r="29" spans="1:127" ht="29" customHeight="1" x14ac:dyDescent="0.15">
      <c r="B29" s="16"/>
      <c r="C29" s="16"/>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row>
    <row r="30" spans="1:127" ht="29" customHeight="1" x14ac:dyDescent="0.15">
      <c r="B30" s="16"/>
      <c r="C30" s="16"/>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7"/>
      <c r="DU30" s="17"/>
      <c r="DV30" s="17"/>
      <c r="DW30" s="17"/>
    </row>
    <row r="31" spans="1:127" ht="29" customHeight="1" x14ac:dyDescent="0.15">
      <c r="B31" s="16"/>
      <c r="C31" s="16"/>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c r="DR31" s="17"/>
      <c r="DS31" s="17"/>
      <c r="DT31" s="17"/>
      <c r="DU31" s="17"/>
      <c r="DV31" s="17"/>
      <c r="DW31" s="17"/>
    </row>
    <row r="32" spans="1:127" ht="29" customHeight="1" x14ac:dyDescent="0.15">
      <c r="B32" s="16"/>
      <c r="C32" s="16"/>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c r="DO32" s="17"/>
      <c r="DP32" s="17"/>
      <c r="DQ32" s="17"/>
      <c r="DR32" s="17"/>
      <c r="DS32" s="17"/>
      <c r="DT32" s="17"/>
      <c r="DU32" s="17"/>
      <c r="DV32" s="17"/>
      <c r="DW32" s="17"/>
    </row>
    <row r="33" spans="2:127" ht="29" customHeight="1" x14ac:dyDescent="0.15">
      <c r="B33" s="16"/>
      <c r="C33" s="16"/>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row>
    <row r="34" spans="2:127" ht="29" customHeight="1" x14ac:dyDescent="0.15">
      <c r="B34" s="16"/>
      <c r="C34" s="16"/>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c r="DO34" s="17"/>
      <c r="DP34" s="17"/>
      <c r="DQ34" s="17"/>
      <c r="DR34" s="17"/>
      <c r="DS34" s="17"/>
      <c r="DT34" s="17"/>
      <c r="DU34" s="17"/>
      <c r="DV34" s="17"/>
      <c r="DW34" s="17"/>
    </row>
    <row r="35" spans="2:127" ht="29" customHeight="1" x14ac:dyDescent="0.15">
      <c r="B35" s="16"/>
      <c r="C35" s="16"/>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17"/>
      <c r="DO35" s="17"/>
      <c r="DP35" s="17"/>
      <c r="DQ35" s="17"/>
      <c r="DR35" s="17"/>
      <c r="DS35" s="17"/>
      <c r="DT35" s="17"/>
      <c r="DU35" s="17"/>
      <c r="DV35" s="17"/>
      <c r="DW35" s="17"/>
    </row>
    <row r="36" spans="2:127" ht="29" customHeight="1" x14ac:dyDescent="0.15">
      <c r="B36" s="16"/>
      <c r="C36" s="16"/>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row>
    <row r="37" spans="2:127" ht="29" customHeight="1" x14ac:dyDescent="0.15">
      <c r="B37" s="16"/>
      <c r="C37" s="16"/>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row>
    <row r="38" spans="2:127" ht="29" customHeight="1" x14ac:dyDescent="0.15">
      <c r="B38" s="16"/>
      <c r="C38" s="16"/>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c r="DN38" s="17"/>
      <c r="DO38" s="17"/>
      <c r="DP38" s="17"/>
      <c r="DQ38" s="17"/>
      <c r="DR38" s="17"/>
      <c r="DS38" s="17"/>
      <c r="DT38" s="17"/>
      <c r="DU38" s="17"/>
      <c r="DV38" s="17"/>
      <c r="DW38" s="17"/>
    </row>
    <row r="39" spans="2:127" ht="29" customHeight="1" x14ac:dyDescent="0.15">
      <c r="B39" s="16"/>
      <c r="C39" s="16"/>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c r="DS39" s="17"/>
      <c r="DT39" s="17"/>
      <c r="DU39" s="17"/>
      <c r="DV39" s="17"/>
      <c r="DW39" s="17"/>
    </row>
    <row r="40" spans="2:127" ht="29" customHeight="1" x14ac:dyDescent="0.15">
      <c r="B40" s="16"/>
      <c r="C40" s="16"/>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row>
    <row r="41" spans="2:127" ht="29" customHeight="1" x14ac:dyDescent="0.15">
      <c r="B41" s="16"/>
      <c r="C41" s="16"/>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c r="CM41" s="17"/>
      <c r="CN41" s="17"/>
      <c r="CO41" s="17"/>
      <c r="CP41" s="17"/>
      <c r="CQ41" s="17"/>
      <c r="CR41" s="17"/>
      <c r="CS41" s="17"/>
      <c r="CT41" s="17"/>
      <c r="CU41" s="17"/>
      <c r="CV41" s="17"/>
      <c r="CW41" s="17"/>
      <c r="CX41" s="17"/>
      <c r="CY41" s="17"/>
      <c r="CZ41" s="17"/>
      <c r="DA41" s="17"/>
      <c r="DB41" s="17"/>
      <c r="DC41" s="17"/>
      <c r="DD41" s="17"/>
      <c r="DE41" s="17"/>
      <c r="DF41" s="17"/>
      <c r="DG41" s="17"/>
      <c r="DH41" s="17"/>
      <c r="DI41" s="17"/>
      <c r="DJ41" s="17"/>
      <c r="DK41" s="17"/>
      <c r="DL41" s="17"/>
      <c r="DM41" s="17"/>
      <c r="DN41" s="17"/>
      <c r="DO41" s="17"/>
      <c r="DP41" s="17"/>
      <c r="DQ41" s="17"/>
      <c r="DR41" s="17"/>
      <c r="DS41" s="17"/>
      <c r="DT41" s="17"/>
      <c r="DU41" s="17"/>
      <c r="DV41" s="17"/>
      <c r="DW41" s="17"/>
    </row>
    <row r="42" spans="2:127" ht="29" customHeight="1" x14ac:dyDescent="0.15">
      <c r="B42" s="16"/>
      <c r="C42" s="16"/>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7"/>
      <c r="DE42" s="17"/>
      <c r="DF42" s="17"/>
      <c r="DG42" s="17"/>
      <c r="DH42" s="17"/>
      <c r="DI42" s="17"/>
      <c r="DJ42" s="17"/>
      <c r="DK42" s="17"/>
      <c r="DL42" s="17"/>
      <c r="DM42" s="17"/>
      <c r="DN42" s="17"/>
      <c r="DO42" s="17"/>
      <c r="DP42" s="17"/>
      <c r="DQ42" s="17"/>
      <c r="DR42" s="17"/>
      <c r="DS42" s="17"/>
      <c r="DT42" s="17"/>
      <c r="DU42" s="17"/>
      <c r="DV42" s="17"/>
      <c r="DW42" s="17"/>
    </row>
    <row r="43" spans="2:127" ht="29" customHeight="1" x14ac:dyDescent="0.15">
      <c r="B43" s="16"/>
      <c r="C43" s="16"/>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c r="DA43" s="17"/>
      <c r="DB43" s="17"/>
      <c r="DC43" s="17"/>
      <c r="DD43" s="17"/>
      <c r="DE43" s="17"/>
      <c r="DF43" s="17"/>
      <c r="DG43" s="17"/>
      <c r="DH43" s="17"/>
      <c r="DI43" s="17"/>
      <c r="DJ43" s="17"/>
      <c r="DK43" s="17"/>
      <c r="DL43" s="17"/>
      <c r="DM43" s="17"/>
      <c r="DN43" s="17"/>
      <c r="DO43" s="17"/>
      <c r="DP43" s="17"/>
      <c r="DQ43" s="17"/>
      <c r="DR43" s="17"/>
      <c r="DS43" s="17"/>
      <c r="DT43" s="17"/>
      <c r="DU43" s="17"/>
      <c r="DV43" s="17"/>
      <c r="DW43" s="17"/>
    </row>
    <row r="44" spans="2:127" ht="29" customHeight="1" x14ac:dyDescent="0.15">
      <c r="B44" s="16"/>
      <c r="C44" s="16"/>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c r="DC44" s="17"/>
      <c r="DD44" s="17"/>
      <c r="DE44" s="17"/>
      <c r="DF44" s="17"/>
      <c r="DG44" s="17"/>
      <c r="DH44" s="17"/>
      <c r="DI44" s="17"/>
      <c r="DJ44" s="17"/>
      <c r="DK44" s="17"/>
      <c r="DL44" s="17"/>
      <c r="DM44" s="17"/>
      <c r="DN44" s="17"/>
      <c r="DO44" s="17"/>
      <c r="DP44" s="17"/>
      <c r="DQ44" s="17"/>
      <c r="DR44" s="17"/>
      <c r="DS44" s="17"/>
      <c r="DT44" s="17"/>
      <c r="DU44" s="17"/>
      <c r="DV44" s="17"/>
      <c r="DW44" s="17"/>
    </row>
    <row r="45" spans="2:127" ht="29" customHeight="1" x14ac:dyDescent="0.15">
      <c r="B45" s="16"/>
      <c r="C45" s="16"/>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c r="DC45" s="17"/>
      <c r="DD45" s="17"/>
      <c r="DE45" s="17"/>
      <c r="DF45" s="17"/>
      <c r="DG45" s="17"/>
      <c r="DH45" s="17"/>
      <c r="DI45" s="17"/>
      <c r="DJ45" s="17"/>
      <c r="DK45" s="17"/>
      <c r="DL45" s="17"/>
      <c r="DM45" s="17"/>
      <c r="DN45" s="17"/>
      <c r="DO45" s="17"/>
      <c r="DP45" s="17"/>
      <c r="DQ45" s="17"/>
      <c r="DR45" s="17"/>
      <c r="DS45" s="17"/>
      <c r="DT45" s="17"/>
      <c r="DU45" s="17"/>
      <c r="DV45" s="17"/>
      <c r="DW45" s="17"/>
    </row>
    <row r="46" spans="2:127" ht="29" customHeight="1" x14ac:dyDescent="0.15">
      <c r="B46" s="16"/>
      <c r="C46" s="16"/>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17"/>
      <c r="DS46" s="17"/>
      <c r="DT46" s="17"/>
      <c r="DU46" s="17"/>
      <c r="DV46" s="17"/>
      <c r="DW46" s="17"/>
    </row>
    <row r="47" spans="2:127" ht="29" customHeight="1" x14ac:dyDescent="0.15">
      <c r="B47" s="16"/>
      <c r="C47" s="16"/>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c r="CR47" s="17"/>
      <c r="CS47" s="17"/>
      <c r="CT47" s="17"/>
      <c r="CU47" s="17"/>
      <c r="CV47" s="17"/>
      <c r="CW47" s="17"/>
      <c r="CX47" s="17"/>
      <c r="CY47" s="17"/>
      <c r="CZ47" s="17"/>
      <c r="DA47" s="17"/>
      <c r="DB47" s="17"/>
      <c r="DC47" s="17"/>
      <c r="DD47" s="17"/>
      <c r="DE47" s="17"/>
      <c r="DF47" s="17"/>
      <c r="DG47" s="17"/>
      <c r="DH47" s="17"/>
      <c r="DI47" s="17"/>
      <c r="DJ47" s="17"/>
      <c r="DK47" s="17"/>
      <c r="DL47" s="17"/>
      <c r="DM47" s="17"/>
      <c r="DN47" s="17"/>
      <c r="DO47" s="17"/>
      <c r="DP47" s="17"/>
      <c r="DQ47" s="17"/>
      <c r="DR47" s="17"/>
      <c r="DS47" s="17"/>
      <c r="DT47" s="17"/>
      <c r="DU47" s="17"/>
      <c r="DV47" s="17"/>
      <c r="DW47" s="17"/>
    </row>
    <row r="48" spans="2:127" ht="29" customHeight="1" x14ac:dyDescent="0.15">
      <c r="B48" s="16"/>
      <c r="C48" s="16"/>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17"/>
      <c r="CE48" s="17"/>
      <c r="CF48" s="17"/>
      <c r="CG48" s="17"/>
      <c r="CH48" s="17"/>
      <c r="CI48" s="17"/>
      <c r="CJ48" s="17"/>
      <c r="CK48" s="17"/>
      <c r="CL48" s="17"/>
      <c r="CM48" s="17"/>
      <c r="CN48" s="17"/>
      <c r="CO48" s="17"/>
      <c r="CP48" s="17"/>
      <c r="CQ48" s="17"/>
      <c r="CR48" s="17"/>
      <c r="CS48" s="17"/>
      <c r="CT48" s="17"/>
      <c r="CU48" s="17"/>
      <c r="CV48" s="17"/>
      <c r="CW48" s="17"/>
      <c r="CX48" s="17"/>
      <c r="CY48" s="17"/>
      <c r="CZ48" s="17"/>
      <c r="DA48" s="17"/>
      <c r="DB48" s="17"/>
      <c r="DC48" s="17"/>
      <c r="DD48" s="17"/>
      <c r="DE48" s="17"/>
      <c r="DF48" s="17"/>
      <c r="DG48" s="17"/>
      <c r="DH48" s="17"/>
      <c r="DI48" s="17"/>
      <c r="DJ48" s="17"/>
      <c r="DK48" s="17"/>
      <c r="DL48" s="17"/>
      <c r="DM48" s="17"/>
      <c r="DN48" s="17"/>
      <c r="DO48" s="17"/>
      <c r="DP48" s="17"/>
      <c r="DQ48" s="17"/>
      <c r="DR48" s="17"/>
      <c r="DS48" s="17"/>
      <c r="DT48" s="17"/>
      <c r="DU48" s="17"/>
      <c r="DV48" s="17"/>
      <c r="DW48" s="17"/>
    </row>
    <row r="49" spans="2:127" ht="29" customHeight="1" x14ac:dyDescent="0.15">
      <c r="B49" s="16"/>
      <c r="C49" s="16"/>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17"/>
      <c r="DS49" s="17"/>
      <c r="DT49" s="17"/>
      <c r="DU49" s="17"/>
      <c r="DV49" s="17"/>
      <c r="DW49" s="17"/>
    </row>
    <row r="50" spans="2:127" ht="29" customHeight="1" x14ac:dyDescent="0.15">
      <c r="B50" s="16"/>
      <c r="C50" s="16"/>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c r="DU50" s="17"/>
      <c r="DV50" s="17"/>
      <c r="DW50" s="17"/>
    </row>
    <row r="51" spans="2:127" ht="29" customHeight="1" x14ac:dyDescent="0.15">
      <c r="B51" s="16"/>
      <c r="C51" s="16"/>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7"/>
      <c r="DV51" s="17"/>
      <c r="DW51" s="17"/>
    </row>
    <row r="52" spans="2:127" ht="29" customHeight="1" x14ac:dyDescent="0.15">
      <c r="B52" s="16"/>
      <c r="C52" s="16"/>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c r="DA52" s="17"/>
      <c r="DB52" s="17"/>
      <c r="DC52" s="17"/>
      <c r="DD52" s="17"/>
      <c r="DE52" s="17"/>
      <c r="DF52" s="17"/>
      <c r="DG52" s="17"/>
      <c r="DH52" s="17"/>
      <c r="DI52" s="17"/>
      <c r="DJ52" s="17"/>
      <c r="DK52" s="17"/>
      <c r="DL52" s="17"/>
      <c r="DM52" s="17"/>
      <c r="DN52" s="17"/>
      <c r="DO52" s="17"/>
      <c r="DP52" s="17"/>
      <c r="DQ52" s="17"/>
      <c r="DR52" s="17"/>
      <c r="DS52" s="17"/>
      <c r="DT52" s="17"/>
      <c r="DU52" s="17"/>
      <c r="DV52" s="17"/>
      <c r="DW52" s="17"/>
    </row>
    <row r="53" spans="2:127" ht="29" customHeight="1" x14ac:dyDescent="0.15">
      <c r="B53" s="16"/>
      <c r="C53" s="16"/>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7"/>
      <c r="DU53" s="17"/>
      <c r="DV53" s="17"/>
      <c r="DW53" s="17"/>
    </row>
    <row r="54" spans="2:127" ht="29" customHeight="1" x14ac:dyDescent="0.15">
      <c r="B54" s="16"/>
      <c r="C54" s="16"/>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c r="DA54" s="17"/>
      <c r="DB54" s="17"/>
      <c r="DC54" s="17"/>
      <c r="DD54" s="17"/>
      <c r="DE54" s="17"/>
      <c r="DF54" s="17"/>
      <c r="DG54" s="17"/>
      <c r="DH54" s="17"/>
      <c r="DI54" s="17"/>
      <c r="DJ54" s="17"/>
      <c r="DK54" s="17"/>
      <c r="DL54" s="17"/>
      <c r="DM54" s="17"/>
      <c r="DN54" s="17"/>
      <c r="DO54" s="17"/>
      <c r="DP54" s="17"/>
      <c r="DQ54" s="17"/>
      <c r="DR54" s="17"/>
      <c r="DS54" s="17"/>
      <c r="DT54" s="17"/>
      <c r="DU54" s="17"/>
      <c r="DV54" s="17"/>
      <c r="DW54" s="17"/>
    </row>
    <row r="55" spans="2:127" ht="29" customHeight="1" x14ac:dyDescent="0.15">
      <c r="B55" s="16"/>
      <c r="C55" s="16"/>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L55" s="17"/>
      <c r="CM55" s="17"/>
      <c r="CN55" s="17"/>
      <c r="CO55" s="17"/>
      <c r="CP55" s="17"/>
      <c r="CQ55" s="17"/>
      <c r="CR55" s="17"/>
      <c r="CS55" s="17"/>
      <c r="CT55" s="17"/>
      <c r="CU55" s="17"/>
      <c r="CV55" s="17"/>
      <c r="CW55" s="17"/>
      <c r="CX55" s="17"/>
      <c r="CY55" s="17"/>
      <c r="CZ55" s="17"/>
      <c r="DA55" s="17"/>
      <c r="DB55" s="17"/>
      <c r="DC55" s="17"/>
      <c r="DD55" s="17"/>
      <c r="DE55" s="17"/>
      <c r="DF55" s="17"/>
      <c r="DG55" s="17"/>
      <c r="DH55" s="17"/>
      <c r="DI55" s="17"/>
      <c r="DJ55" s="17"/>
      <c r="DK55" s="17"/>
      <c r="DL55" s="17"/>
      <c r="DM55" s="17"/>
      <c r="DN55" s="17"/>
      <c r="DO55" s="17"/>
      <c r="DP55" s="17"/>
      <c r="DQ55" s="17"/>
      <c r="DR55" s="17"/>
      <c r="DS55" s="17"/>
      <c r="DT55" s="17"/>
      <c r="DU55" s="17"/>
      <c r="DV55" s="17"/>
      <c r="DW55" s="17"/>
    </row>
    <row r="56" spans="2:127" ht="29" customHeight="1" x14ac:dyDescent="0.15">
      <c r="B56" s="16"/>
      <c r="C56" s="16"/>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c r="DU56" s="17"/>
      <c r="DV56" s="17"/>
      <c r="DW56" s="17"/>
    </row>
    <row r="57" spans="2:127" ht="29" customHeight="1" x14ac:dyDescent="0.15">
      <c r="B57" s="16"/>
      <c r="C57" s="16"/>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c r="CK57" s="17"/>
      <c r="CL57" s="17"/>
      <c r="CM57" s="17"/>
      <c r="CN57" s="17"/>
      <c r="CO57" s="17"/>
      <c r="CP57" s="17"/>
      <c r="CQ57" s="17"/>
      <c r="CR57" s="17"/>
      <c r="CS57" s="17"/>
      <c r="CT57" s="17"/>
      <c r="CU57" s="17"/>
      <c r="CV57" s="17"/>
      <c r="CW57" s="17"/>
      <c r="CX57" s="17"/>
      <c r="CY57" s="17"/>
      <c r="CZ57" s="17"/>
      <c r="DA57" s="17"/>
      <c r="DB57" s="17"/>
      <c r="DC57" s="17"/>
      <c r="DD57" s="17"/>
      <c r="DE57" s="17"/>
      <c r="DF57" s="17"/>
      <c r="DG57" s="17"/>
      <c r="DH57" s="17"/>
      <c r="DI57" s="17"/>
      <c r="DJ57" s="17"/>
      <c r="DK57" s="17"/>
      <c r="DL57" s="17"/>
      <c r="DM57" s="17"/>
      <c r="DN57" s="17"/>
      <c r="DO57" s="17"/>
      <c r="DP57" s="17"/>
      <c r="DQ57" s="17"/>
      <c r="DR57" s="17"/>
      <c r="DS57" s="17"/>
      <c r="DT57" s="17"/>
      <c r="DU57" s="17"/>
      <c r="DV57" s="17"/>
      <c r="DW57" s="17"/>
    </row>
    <row r="58" spans="2:127" ht="29" customHeight="1" x14ac:dyDescent="0.15">
      <c r="B58" s="16"/>
      <c r="C58" s="16"/>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c r="CL58" s="17"/>
      <c r="CM58" s="17"/>
      <c r="CN58" s="17"/>
      <c r="CO58" s="17"/>
      <c r="CP58" s="17"/>
      <c r="CQ58" s="17"/>
      <c r="CR58" s="17"/>
      <c r="CS58" s="17"/>
      <c r="CT58" s="17"/>
      <c r="CU58" s="17"/>
      <c r="CV58" s="17"/>
      <c r="CW58" s="17"/>
      <c r="CX58" s="17"/>
      <c r="CY58" s="17"/>
      <c r="CZ58" s="17"/>
      <c r="DA58" s="17"/>
      <c r="DB58" s="17"/>
      <c r="DC58" s="17"/>
      <c r="DD58" s="17"/>
      <c r="DE58" s="17"/>
      <c r="DF58" s="17"/>
      <c r="DG58" s="17"/>
      <c r="DH58" s="17"/>
      <c r="DI58" s="17"/>
      <c r="DJ58" s="17"/>
      <c r="DK58" s="17"/>
      <c r="DL58" s="17"/>
      <c r="DM58" s="17"/>
      <c r="DN58" s="17"/>
      <c r="DO58" s="17"/>
      <c r="DP58" s="17"/>
      <c r="DQ58" s="17"/>
      <c r="DR58" s="17"/>
      <c r="DS58" s="17"/>
      <c r="DT58" s="17"/>
      <c r="DU58" s="17"/>
      <c r="DV58" s="17"/>
      <c r="DW58" s="17"/>
    </row>
    <row r="59" spans="2:127" ht="29" customHeight="1" x14ac:dyDescent="0.15">
      <c r="B59" s="16"/>
      <c r="C59" s="16"/>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c r="DS59" s="17"/>
      <c r="DT59" s="17"/>
      <c r="DU59" s="17"/>
      <c r="DV59" s="17"/>
      <c r="DW59" s="17"/>
    </row>
    <row r="60" spans="2:127" ht="29" customHeight="1" x14ac:dyDescent="0.15">
      <c r="B60" s="16"/>
      <c r="C60" s="16"/>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c r="DS60" s="17"/>
      <c r="DT60" s="17"/>
      <c r="DU60" s="17"/>
      <c r="DV60" s="17"/>
      <c r="DW60" s="17"/>
    </row>
    <row r="61" spans="2:127" ht="29" customHeight="1" x14ac:dyDescent="0.15">
      <c r="B61" s="16"/>
      <c r="C61" s="16"/>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row>
    <row r="62" spans="2:127" ht="29" customHeight="1" x14ac:dyDescent="0.15">
      <c r="B62" s="16"/>
      <c r="C62" s="16"/>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17"/>
      <c r="DF62" s="17"/>
      <c r="DG62" s="17"/>
      <c r="DH62" s="17"/>
      <c r="DI62" s="17"/>
      <c r="DJ62" s="17"/>
      <c r="DK62" s="17"/>
      <c r="DL62" s="17"/>
      <c r="DM62" s="17"/>
      <c r="DN62" s="17"/>
      <c r="DO62" s="17"/>
      <c r="DP62" s="17"/>
      <c r="DQ62" s="17"/>
      <c r="DR62" s="17"/>
      <c r="DS62" s="17"/>
      <c r="DT62" s="17"/>
      <c r="DU62" s="17"/>
      <c r="DV62" s="17"/>
      <c r="DW62" s="17"/>
    </row>
    <row r="63" spans="2:127" ht="29" customHeight="1" x14ac:dyDescent="0.15">
      <c r="B63" s="16"/>
      <c r="C63" s="16"/>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c r="CV63" s="17"/>
      <c r="CW63" s="17"/>
      <c r="CX63" s="17"/>
      <c r="CY63" s="17"/>
      <c r="CZ63" s="17"/>
      <c r="DA63" s="17"/>
      <c r="DB63" s="17"/>
      <c r="DC63" s="17"/>
      <c r="DD63" s="17"/>
      <c r="DE63" s="17"/>
      <c r="DF63" s="17"/>
      <c r="DG63" s="17"/>
      <c r="DH63" s="17"/>
      <c r="DI63" s="17"/>
      <c r="DJ63" s="17"/>
      <c r="DK63" s="17"/>
      <c r="DL63" s="17"/>
      <c r="DM63" s="17"/>
      <c r="DN63" s="17"/>
      <c r="DO63" s="17"/>
      <c r="DP63" s="17"/>
      <c r="DQ63" s="17"/>
      <c r="DR63" s="17"/>
      <c r="DS63" s="17"/>
      <c r="DT63" s="17"/>
      <c r="DU63" s="17"/>
      <c r="DV63" s="17"/>
      <c r="DW63" s="17"/>
    </row>
    <row r="64" spans="2:127" ht="29" customHeight="1" x14ac:dyDescent="0.15">
      <c r="B64" s="16"/>
      <c r="C64" s="16"/>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c r="CT64" s="17"/>
      <c r="CU64" s="17"/>
      <c r="CV64" s="17"/>
      <c r="CW64" s="17"/>
      <c r="CX64" s="17"/>
      <c r="CY64" s="17"/>
      <c r="CZ64" s="17"/>
      <c r="DA64" s="17"/>
      <c r="DB64" s="17"/>
      <c r="DC64" s="17"/>
      <c r="DD64" s="17"/>
      <c r="DE64" s="17"/>
      <c r="DF64" s="17"/>
      <c r="DG64" s="17"/>
      <c r="DH64" s="17"/>
      <c r="DI64" s="17"/>
      <c r="DJ64" s="17"/>
      <c r="DK64" s="17"/>
      <c r="DL64" s="17"/>
      <c r="DM64" s="17"/>
      <c r="DN64" s="17"/>
      <c r="DO64" s="17"/>
      <c r="DP64" s="17"/>
      <c r="DQ64" s="17"/>
      <c r="DR64" s="17"/>
      <c r="DS64" s="17"/>
      <c r="DT64" s="17"/>
      <c r="DU64" s="17"/>
      <c r="DV64" s="17"/>
      <c r="DW64" s="17"/>
    </row>
    <row r="65" spans="2:127" ht="29" customHeight="1" x14ac:dyDescent="0.15">
      <c r="B65" s="16"/>
      <c r="C65" s="16"/>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7"/>
      <c r="DB65" s="17"/>
      <c r="DC65" s="17"/>
      <c r="DD65" s="17"/>
      <c r="DE65" s="17"/>
      <c r="DF65" s="17"/>
      <c r="DG65" s="17"/>
      <c r="DH65" s="17"/>
      <c r="DI65" s="17"/>
      <c r="DJ65" s="17"/>
      <c r="DK65" s="17"/>
      <c r="DL65" s="17"/>
      <c r="DM65" s="17"/>
      <c r="DN65" s="17"/>
      <c r="DO65" s="17"/>
      <c r="DP65" s="17"/>
      <c r="DQ65" s="17"/>
      <c r="DR65" s="17"/>
      <c r="DS65" s="17"/>
      <c r="DT65" s="17"/>
      <c r="DU65" s="17"/>
      <c r="DV65" s="17"/>
      <c r="DW65" s="17"/>
    </row>
    <row r="66" spans="2:127" ht="29" customHeight="1" x14ac:dyDescent="0.15">
      <c r="B66" s="16"/>
      <c r="C66" s="16"/>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c r="DS66" s="17"/>
      <c r="DT66" s="17"/>
      <c r="DU66" s="17"/>
      <c r="DV66" s="17"/>
      <c r="DW66" s="17"/>
    </row>
    <row r="67" spans="2:127" ht="29" customHeight="1" x14ac:dyDescent="0.15">
      <c r="B67" s="16"/>
      <c r="C67" s="16"/>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c r="DC67" s="17"/>
      <c r="DD67" s="17"/>
      <c r="DE67" s="17"/>
      <c r="DF67" s="17"/>
      <c r="DG67" s="17"/>
      <c r="DH67" s="17"/>
      <c r="DI67" s="17"/>
      <c r="DJ67" s="17"/>
      <c r="DK67" s="17"/>
      <c r="DL67" s="17"/>
      <c r="DM67" s="17"/>
      <c r="DN67" s="17"/>
      <c r="DO67" s="17"/>
      <c r="DP67" s="17"/>
      <c r="DQ67" s="17"/>
      <c r="DR67" s="17"/>
      <c r="DS67" s="17"/>
      <c r="DT67" s="17"/>
      <c r="DU67" s="17"/>
      <c r="DV67" s="17"/>
      <c r="DW67" s="17"/>
    </row>
    <row r="68" spans="2:127" ht="29" customHeight="1" x14ac:dyDescent="0.15">
      <c r="B68" s="16"/>
      <c r="C68" s="16"/>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7"/>
      <c r="DE68" s="17"/>
      <c r="DF68" s="17"/>
      <c r="DG68" s="17"/>
      <c r="DH68" s="17"/>
      <c r="DI68" s="17"/>
      <c r="DJ68" s="17"/>
      <c r="DK68" s="17"/>
      <c r="DL68" s="17"/>
      <c r="DM68" s="17"/>
      <c r="DN68" s="17"/>
      <c r="DO68" s="17"/>
      <c r="DP68" s="17"/>
      <c r="DQ68" s="17"/>
      <c r="DR68" s="17"/>
      <c r="DS68" s="17"/>
      <c r="DT68" s="17"/>
      <c r="DU68" s="17"/>
      <c r="DV68" s="17"/>
      <c r="DW68" s="17"/>
    </row>
    <row r="69" spans="2:127" ht="29" customHeight="1" x14ac:dyDescent="0.15">
      <c r="B69" s="16"/>
      <c r="C69" s="16"/>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c r="DC69" s="17"/>
      <c r="DD69" s="17"/>
      <c r="DE69" s="17"/>
      <c r="DF69" s="17"/>
      <c r="DG69" s="17"/>
      <c r="DH69" s="17"/>
      <c r="DI69" s="17"/>
      <c r="DJ69" s="17"/>
      <c r="DK69" s="17"/>
      <c r="DL69" s="17"/>
      <c r="DM69" s="17"/>
      <c r="DN69" s="17"/>
      <c r="DO69" s="17"/>
      <c r="DP69" s="17"/>
      <c r="DQ69" s="17"/>
      <c r="DR69" s="17"/>
      <c r="DS69" s="17"/>
      <c r="DT69" s="17"/>
      <c r="DU69" s="17"/>
      <c r="DV69" s="17"/>
      <c r="DW69" s="17"/>
    </row>
    <row r="70" spans="2:127" ht="29" customHeight="1" x14ac:dyDescent="0.15">
      <c r="B70" s="16"/>
      <c r="C70" s="16"/>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17"/>
      <c r="CC70" s="17"/>
      <c r="CD70" s="17"/>
      <c r="CE70" s="17"/>
      <c r="CF70" s="17"/>
      <c r="CG70" s="17"/>
      <c r="CH70" s="17"/>
      <c r="CI70" s="17"/>
      <c r="CJ70" s="17"/>
      <c r="CK70" s="17"/>
      <c r="CL70" s="17"/>
      <c r="CM70" s="17"/>
      <c r="CN70" s="17"/>
      <c r="CO70" s="17"/>
      <c r="CP70" s="17"/>
      <c r="CQ70" s="17"/>
      <c r="CR70" s="17"/>
      <c r="CS70" s="17"/>
      <c r="CT70" s="17"/>
      <c r="CU70" s="17"/>
      <c r="CV70" s="17"/>
      <c r="CW70" s="17"/>
      <c r="CX70" s="17"/>
      <c r="CY70" s="17"/>
      <c r="CZ70" s="17"/>
      <c r="DA70" s="17"/>
      <c r="DB70" s="17"/>
      <c r="DC70" s="17"/>
      <c r="DD70" s="17"/>
      <c r="DE70" s="17"/>
      <c r="DF70" s="17"/>
      <c r="DG70" s="17"/>
      <c r="DH70" s="17"/>
      <c r="DI70" s="17"/>
      <c r="DJ70" s="17"/>
      <c r="DK70" s="17"/>
      <c r="DL70" s="17"/>
      <c r="DM70" s="17"/>
      <c r="DN70" s="17"/>
      <c r="DO70" s="17"/>
      <c r="DP70" s="17"/>
      <c r="DQ70" s="17"/>
      <c r="DR70" s="17"/>
      <c r="DS70" s="17"/>
      <c r="DT70" s="17"/>
      <c r="DU70" s="17"/>
      <c r="DV70" s="17"/>
      <c r="DW70" s="17"/>
    </row>
    <row r="71" spans="2:127" ht="29" customHeight="1" x14ac:dyDescent="0.15">
      <c r="B71" s="16"/>
      <c r="C71" s="16"/>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7"/>
      <c r="CJ71" s="17"/>
      <c r="CK71" s="17"/>
      <c r="CL71" s="17"/>
      <c r="CM71" s="17"/>
      <c r="CN71" s="17"/>
      <c r="CO71" s="17"/>
      <c r="CP71" s="17"/>
      <c r="CQ71" s="17"/>
      <c r="CR71" s="17"/>
      <c r="CS71" s="17"/>
      <c r="CT71" s="17"/>
      <c r="CU71" s="17"/>
      <c r="CV71" s="17"/>
      <c r="CW71" s="17"/>
      <c r="CX71" s="17"/>
      <c r="CY71" s="17"/>
      <c r="CZ71" s="17"/>
      <c r="DA71" s="17"/>
      <c r="DB71" s="17"/>
      <c r="DC71" s="17"/>
      <c r="DD71" s="17"/>
      <c r="DE71" s="17"/>
      <c r="DF71" s="17"/>
      <c r="DG71" s="17"/>
      <c r="DH71" s="17"/>
      <c r="DI71" s="17"/>
      <c r="DJ71" s="17"/>
      <c r="DK71" s="17"/>
      <c r="DL71" s="17"/>
      <c r="DM71" s="17"/>
      <c r="DN71" s="17"/>
      <c r="DO71" s="17"/>
      <c r="DP71" s="17"/>
      <c r="DQ71" s="17"/>
      <c r="DR71" s="17"/>
      <c r="DS71" s="17"/>
      <c r="DT71" s="17"/>
      <c r="DU71" s="17"/>
      <c r="DV71" s="17"/>
      <c r="DW71" s="17"/>
    </row>
    <row r="72" spans="2:127" ht="29" customHeight="1" x14ac:dyDescent="0.15">
      <c r="B72" s="16"/>
      <c r="C72" s="16"/>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c r="CI72" s="17"/>
      <c r="CJ72" s="17"/>
      <c r="CK72" s="17"/>
      <c r="CL72" s="17"/>
      <c r="CM72" s="17"/>
      <c r="CN72" s="17"/>
      <c r="CO72" s="17"/>
      <c r="CP72" s="17"/>
      <c r="CQ72" s="17"/>
      <c r="CR72" s="17"/>
      <c r="CS72" s="17"/>
      <c r="CT72" s="17"/>
      <c r="CU72" s="17"/>
      <c r="CV72" s="17"/>
      <c r="CW72" s="17"/>
      <c r="CX72" s="17"/>
      <c r="CY72" s="17"/>
      <c r="CZ72" s="17"/>
      <c r="DA72" s="17"/>
      <c r="DB72" s="17"/>
      <c r="DC72" s="17"/>
      <c r="DD72" s="17"/>
      <c r="DE72" s="17"/>
      <c r="DF72" s="17"/>
      <c r="DG72" s="17"/>
      <c r="DH72" s="17"/>
      <c r="DI72" s="17"/>
      <c r="DJ72" s="17"/>
      <c r="DK72" s="17"/>
      <c r="DL72" s="17"/>
      <c r="DM72" s="17"/>
      <c r="DN72" s="17"/>
      <c r="DO72" s="17"/>
      <c r="DP72" s="17"/>
      <c r="DQ72" s="17"/>
      <c r="DR72" s="17"/>
      <c r="DS72" s="17"/>
      <c r="DT72" s="17"/>
      <c r="DU72" s="17"/>
      <c r="DV72" s="17"/>
      <c r="DW72" s="17"/>
    </row>
    <row r="73" spans="2:127" ht="29" customHeight="1" x14ac:dyDescent="0.15">
      <c r="B73" s="16"/>
      <c r="C73" s="16"/>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c r="CV73" s="17"/>
      <c r="CW73" s="17"/>
      <c r="CX73" s="17"/>
      <c r="CY73" s="17"/>
      <c r="CZ73" s="17"/>
      <c r="DA73" s="17"/>
      <c r="DB73" s="17"/>
      <c r="DC73" s="17"/>
      <c r="DD73" s="17"/>
      <c r="DE73" s="17"/>
      <c r="DF73" s="17"/>
      <c r="DG73" s="17"/>
      <c r="DH73" s="17"/>
      <c r="DI73" s="17"/>
      <c r="DJ73" s="17"/>
      <c r="DK73" s="17"/>
      <c r="DL73" s="17"/>
      <c r="DM73" s="17"/>
      <c r="DN73" s="17"/>
      <c r="DO73" s="17"/>
      <c r="DP73" s="17"/>
      <c r="DQ73" s="17"/>
      <c r="DR73" s="17"/>
      <c r="DS73" s="17"/>
      <c r="DT73" s="17"/>
      <c r="DU73" s="17"/>
      <c r="DV73" s="17"/>
      <c r="DW73" s="17"/>
    </row>
    <row r="74" spans="2:127" ht="29" customHeight="1" x14ac:dyDescent="0.15">
      <c r="B74" s="16"/>
      <c r="C74" s="16"/>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c r="CQ74" s="17"/>
      <c r="CR74" s="17"/>
      <c r="CS74" s="17"/>
      <c r="CT74" s="17"/>
      <c r="CU74" s="17"/>
      <c r="CV74" s="17"/>
      <c r="CW74" s="17"/>
      <c r="CX74" s="17"/>
      <c r="CY74" s="17"/>
      <c r="CZ74" s="17"/>
      <c r="DA74" s="17"/>
      <c r="DB74" s="17"/>
      <c r="DC74" s="17"/>
      <c r="DD74" s="17"/>
      <c r="DE74" s="17"/>
      <c r="DF74" s="17"/>
      <c r="DG74" s="17"/>
      <c r="DH74" s="17"/>
      <c r="DI74" s="17"/>
      <c r="DJ74" s="17"/>
      <c r="DK74" s="17"/>
      <c r="DL74" s="17"/>
      <c r="DM74" s="17"/>
      <c r="DN74" s="17"/>
      <c r="DO74" s="17"/>
      <c r="DP74" s="17"/>
      <c r="DQ74" s="17"/>
      <c r="DR74" s="17"/>
      <c r="DS74" s="17"/>
      <c r="DT74" s="17"/>
      <c r="DU74" s="17"/>
      <c r="DV74" s="17"/>
      <c r="DW74" s="17"/>
    </row>
    <row r="75" spans="2:127" ht="29" customHeight="1" x14ac:dyDescent="0.15">
      <c r="B75" s="16"/>
      <c r="C75" s="16"/>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row>
    <row r="76" spans="2:127" ht="29" customHeight="1" x14ac:dyDescent="0.15">
      <c r="B76" s="16"/>
      <c r="C76" s="16"/>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row>
    <row r="77" spans="2:127" ht="29" customHeight="1" x14ac:dyDescent="0.15">
      <c r="B77" s="16"/>
      <c r="C77" s="16"/>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7"/>
      <c r="CI77" s="17"/>
      <c r="CJ77" s="17"/>
      <c r="CK77" s="17"/>
      <c r="CL77" s="17"/>
      <c r="CM77" s="17"/>
      <c r="CN77" s="17"/>
      <c r="CO77" s="17"/>
      <c r="CP77" s="17"/>
      <c r="CQ77" s="17"/>
      <c r="CR77" s="17"/>
      <c r="CS77" s="17"/>
      <c r="CT77" s="17"/>
      <c r="CU77" s="17"/>
      <c r="CV77" s="17"/>
      <c r="CW77" s="17"/>
      <c r="CX77" s="17"/>
      <c r="CY77" s="17"/>
      <c r="CZ77" s="17"/>
      <c r="DA77" s="17"/>
      <c r="DB77" s="17"/>
      <c r="DC77" s="17"/>
      <c r="DD77" s="17"/>
      <c r="DE77" s="17"/>
      <c r="DF77" s="17"/>
      <c r="DG77" s="17"/>
      <c r="DH77" s="17"/>
      <c r="DI77" s="17"/>
      <c r="DJ77" s="17"/>
      <c r="DK77" s="17"/>
      <c r="DL77" s="17"/>
      <c r="DM77" s="17"/>
      <c r="DN77" s="17"/>
      <c r="DO77" s="17"/>
      <c r="DP77" s="17"/>
      <c r="DQ77" s="17"/>
      <c r="DR77" s="17"/>
      <c r="DS77" s="17"/>
      <c r="DT77" s="17"/>
      <c r="DU77" s="17"/>
      <c r="DV77" s="17"/>
      <c r="DW77" s="17"/>
    </row>
    <row r="78" spans="2:127" ht="29" customHeight="1" x14ac:dyDescent="0.15">
      <c r="B78" s="16"/>
      <c r="C78" s="16"/>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c r="DC78" s="17"/>
      <c r="DD78" s="17"/>
      <c r="DE78" s="17"/>
      <c r="DF78" s="17"/>
      <c r="DG78" s="17"/>
      <c r="DH78" s="17"/>
      <c r="DI78" s="17"/>
      <c r="DJ78" s="17"/>
      <c r="DK78" s="17"/>
      <c r="DL78" s="17"/>
      <c r="DM78" s="17"/>
      <c r="DN78" s="17"/>
      <c r="DO78" s="17"/>
      <c r="DP78" s="17"/>
      <c r="DQ78" s="17"/>
      <c r="DR78" s="17"/>
      <c r="DS78" s="17"/>
      <c r="DT78" s="17"/>
      <c r="DU78" s="17"/>
      <c r="DV78" s="17"/>
      <c r="DW78" s="17"/>
    </row>
    <row r="79" spans="2:127" ht="29" customHeight="1" x14ac:dyDescent="0.15">
      <c r="B79" s="16"/>
      <c r="C79" s="16"/>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c r="CO79" s="17"/>
      <c r="CP79" s="17"/>
      <c r="CQ79" s="17"/>
      <c r="CR79" s="17"/>
      <c r="CS79" s="17"/>
      <c r="CT79" s="17"/>
      <c r="CU79" s="17"/>
      <c r="CV79" s="17"/>
      <c r="CW79" s="17"/>
      <c r="CX79" s="17"/>
      <c r="CY79" s="17"/>
      <c r="CZ79" s="17"/>
      <c r="DA79" s="17"/>
      <c r="DB79" s="17"/>
      <c r="DC79" s="17"/>
      <c r="DD79" s="17"/>
      <c r="DE79" s="17"/>
      <c r="DF79" s="17"/>
      <c r="DG79" s="17"/>
      <c r="DH79" s="17"/>
      <c r="DI79" s="17"/>
      <c r="DJ79" s="17"/>
      <c r="DK79" s="17"/>
      <c r="DL79" s="17"/>
      <c r="DM79" s="17"/>
      <c r="DN79" s="17"/>
      <c r="DO79" s="17"/>
      <c r="DP79" s="17"/>
      <c r="DQ79" s="17"/>
      <c r="DR79" s="17"/>
      <c r="DS79" s="17"/>
      <c r="DT79" s="17"/>
      <c r="DU79" s="17"/>
      <c r="DV79" s="17"/>
      <c r="DW79" s="17"/>
    </row>
    <row r="80" spans="2:127" ht="29" customHeight="1" x14ac:dyDescent="0.15">
      <c r="B80" s="16"/>
      <c r="C80" s="16"/>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c r="CL80" s="17"/>
      <c r="CM80" s="17"/>
      <c r="CN80" s="17"/>
      <c r="CO80" s="17"/>
      <c r="CP80" s="17"/>
      <c r="CQ80" s="17"/>
      <c r="CR80" s="17"/>
      <c r="CS80" s="17"/>
      <c r="CT80" s="17"/>
      <c r="CU80" s="17"/>
      <c r="CV80" s="17"/>
      <c r="CW80" s="17"/>
      <c r="CX80" s="17"/>
      <c r="CY80" s="17"/>
      <c r="CZ80" s="17"/>
      <c r="DA80" s="17"/>
      <c r="DB80" s="17"/>
      <c r="DC80" s="17"/>
      <c r="DD80" s="17"/>
      <c r="DE80" s="17"/>
      <c r="DF80" s="17"/>
      <c r="DG80" s="17"/>
      <c r="DH80" s="17"/>
      <c r="DI80" s="17"/>
      <c r="DJ80" s="17"/>
      <c r="DK80" s="17"/>
      <c r="DL80" s="17"/>
      <c r="DM80" s="17"/>
      <c r="DN80" s="17"/>
      <c r="DO80" s="17"/>
      <c r="DP80" s="17"/>
      <c r="DQ80" s="17"/>
      <c r="DR80" s="17"/>
      <c r="DS80" s="17"/>
      <c r="DT80" s="17"/>
      <c r="DU80" s="17"/>
      <c r="DV80" s="17"/>
      <c r="DW80" s="17"/>
    </row>
    <row r="81" spans="2:127" ht="29" customHeight="1" x14ac:dyDescent="0.15">
      <c r="B81" s="16"/>
      <c r="C81" s="16"/>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c r="CL81" s="17"/>
      <c r="CM81" s="17"/>
      <c r="CN81" s="17"/>
      <c r="CO81" s="17"/>
      <c r="CP81" s="17"/>
      <c r="CQ81" s="17"/>
      <c r="CR81" s="17"/>
      <c r="CS81" s="17"/>
      <c r="CT81" s="17"/>
      <c r="CU81" s="17"/>
      <c r="CV81" s="17"/>
      <c r="CW81" s="17"/>
      <c r="CX81" s="17"/>
      <c r="CY81" s="17"/>
      <c r="CZ81" s="17"/>
      <c r="DA81" s="17"/>
      <c r="DB81" s="17"/>
      <c r="DC81" s="17"/>
      <c r="DD81" s="17"/>
      <c r="DE81" s="17"/>
      <c r="DF81" s="17"/>
      <c r="DG81" s="17"/>
      <c r="DH81" s="17"/>
      <c r="DI81" s="17"/>
      <c r="DJ81" s="17"/>
      <c r="DK81" s="17"/>
      <c r="DL81" s="17"/>
      <c r="DM81" s="17"/>
      <c r="DN81" s="17"/>
      <c r="DO81" s="17"/>
      <c r="DP81" s="17"/>
      <c r="DQ81" s="17"/>
      <c r="DR81" s="17"/>
      <c r="DS81" s="17"/>
      <c r="DT81" s="17"/>
      <c r="DU81" s="17"/>
      <c r="DV81" s="17"/>
      <c r="DW81" s="17"/>
    </row>
    <row r="82" spans="2:127" ht="29" customHeight="1" x14ac:dyDescent="0.15">
      <c r="B82" s="16"/>
      <c r="C82" s="16"/>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17"/>
      <c r="DS82" s="17"/>
      <c r="DT82" s="17"/>
      <c r="DU82" s="17"/>
      <c r="DV82" s="17"/>
      <c r="DW82" s="17"/>
    </row>
    <row r="83" spans="2:127" ht="29" customHeight="1" x14ac:dyDescent="0.15">
      <c r="B83" s="16"/>
      <c r="C83" s="16"/>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c r="CM83" s="17"/>
      <c r="CN83" s="17"/>
      <c r="CO83" s="17"/>
      <c r="CP83" s="17"/>
      <c r="CQ83" s="17"/>
      <c r="CR83" s="17"/>
      <c r="CS83" s="17"/>
      <c r="CT83" s="17"/>
      <c r="CU83" s="17"/>
      <c r="CV83" s="17"/>
      <c r="CW83" s="17"/>
      <c r="CX83" s="17"/>
      <c r="CY83" s="17"/>
      <c r="CZ83" s="17"/>
      <c r="DA83" s="17"/>
      <c r="DB83" s="17"/>
      <c r="DC83" s="17"/>
      <c r="DD83" s="17"/>
      <c r="DE83" s="17"/>
      <c r="DF83" s="17"/>
      <c r="DG83" s="17"/>
      <c r="DH83" s="17"/>
      <c r="DI83" s="17"/>
      <c r="DJ83" s="17"/>
      <c r="DK83" s="17"/>
      <c r="DL83" s="17"/>
      <c r="DM83" s="17"/>
      <c r="DN83" s="17"/>
      <c r="DO83" s="17"/>
      <c r="DP83" s="17"/>
      <c r="DQ83" s="17"/>
      <c r="DR83" s="17"/>
      <c r="DS83" s="17"/>
      <c r="DT83" s="17"/>
      <c r="DU83" s="17"/>
      <c r="DV83" s="17"/>
      <c r="DW83" s="17"/>
    </row>
    <row r="84" spans="2:127" ht="29" customHeight="1" x14ac:dyDescent="0.15">
      <c r="B84" s="16"/>
      <c r="C84" s="16"/>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row>
    <row r="85" spans="2:127" ht="29" customHeight="1" x14ac:dyDescent="0.15">
      <c r="B85" s="16"/>
      <c r="C85" s="16"/>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7"/>
      <c r="CO85" s="17"/>
      <c r="CP85" s="17"/>
      <c r="CQ85" s="17"/>
      <c r="CR85" s="17"/>
      <c r="CS85" s="17"/>
      <c r="CT85" s="17"/>
      <c r="CU85" s="17"/>
      <c r="CV85" s="17"/>
      <c r="CW85" s="17"/>
      <c r="CX85" s="17"/>
      <c r="CY85" s="17"/>
      <c r="CZ85" s="17"/>
      <c r="DA85" s="17"/>
      <c r="DB85" s="17"/>
      <c r="DC85" s="17"/>
      <c r="DD85" s="17"/>
      <c r="DE85" s="17"/>
      <c r="DF85" s="17"/>
      <c r="DG85" s="17"/>
      <c r="DH85" s="17"/>
      <c r="DI85" s="17"/>
      <c r="DJ85" s="17"/>
      <c r="DK85" s="17"/>
      <c r="DL85" s="17"/>
      <c r="DM85" s="17"/>
      <c r="DN85" s="17"/>
      <c r="DO85" s="17"/>
      <c r="DP85" s="17"/>
      <c r="DQ85" s="17"/>
      <c r="DR85" s="17"/>
      <c r="DS85" s="17"/>
      <c r="DT85" s="17"/>
      <c r="DU85" s="17"/>
      <c r="DV85" s="17"/>
      <c r="DW85" s="17"/>
    </row>
    <row r="86" spans="2:127" ht="29" customHeight="1" x14ac:dyDescent="0.15">
      <c r="B86" s="16"/>
      <c r="C86" s="16"/>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c r="DC86" s="17"/>
      <c r="DD86" s="17"/>
      <c r="DE86" s="17"/>
      <c r="DF86" s="17"/>
      <c r="DG86" s="17"/>
      <c r="DH86" s="17"/>
      <c r="DI86" s="17"/>
      <c r="DJ86" s="17"/>
      <c r="DK86" s="17"/>
      <c r="DL86" s="17"/>
      <c r="DM86" s="17"/>
      <c r="DN86" s="17"/>
      <c r="DO86" s="17"/>
      <c r="DP86" s="17"/>
      <c r="DQ86" s="17"/>
      <c r="DR86" s="17"/>
      <c r="DS86" s="17"/>
      <c r="DT86" s="17"/>
      <c r="DU86" s="17"/>
      <c r="DV86" s="17"/>
      <c r="DW86" s="17"/>
    </row>
    <row r="87" spans="2:127" ht="29" customHeight="1" x14ac:dyDescent="0.15">
      <c r="B87" s="16"/>
      <c r="C87" s="16"/>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c r="CV87" s="17"/>
      <c r="CW87" s="17"/>
      <c r="CX87" s="17"/>
      <c r="CY87" s="17"/>
      <c r="CZ87" s="17"/>
      <c r="DA87" s="17"/>
      <c r="DB87" s="17"/>
      <c r="DC87" s="17"/>
      <c r="DD87" s="17"/>
      <c r="DE87" s="17"/>
      <c r="DF87" s="17"/>
      <c r="DG87" s="17"/>
      <c r="DH87" s="17"/>
      <c r="DI87" s="17"/>
      <c r="DJ87" s="17"/>
      <c r="DK87" s="17"/>
      <c r="DL87" s="17"/>
      <c r="DM87" s="17"/>
      <c r="DN87" s="17"/>
      <c r="DO87" s="17"/>
      <c r="DP87" s="17"/>
      <c r="DQ87" s="17"/>
      <c r="DR87" s="17"/>
      <c r="DS87" s="17"/>
      <c r="DT87" s="17"/>
      <c r="DU87" s="17"/>
      <c r="DV87" s="17"/>
      <c r="DW87" s="17"/>
    </row>
    <row r="88" spans="2:127" ht="29" customHeight="1" x14ac:dyDescent="0.15">
      <c r="B88" s="16"/>
      <c r="C88" s="16"/>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c r="DC88" s="17"/>
      <c r="DD88" s="17"/>
      <c r="DE88" s="17"/>
      <c r="DF88" s="17"/>
      <c r="DG88" s="17"/>
      <c r="DH88" s="17"/>
      <c r="DI88" s="17"/>
      <c r="DJ88" s="17"/>
      <c r="DK88" s="17"/>
      <c r="DL88" s="17"/>
      <c r="DM88" s="17"/>
      <c r="DN88" s="17"/>
      <c r="DO88" s="17"/>
      <c r="DP88" s="17"/>
      <c r="DQ88" s="17"/>
      <c r="DR88" s="17"/>
      <c r="DS88" s="17"/>
      <c r="DT88" s="17"/>
      <c r="DU88" s="17"/>
      <c r="DV88" s="17"/>
      <c r="DW88" s="17"/>
    </row>
    <row r="89" spans="2:127" ht="29" customHeight="1" x14ac:dyDescent="0.15">
      <c r="B89" s="16"/>
      <c r="C89" s="16"/>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c r="CM89" s="17"/>
      <c r="CN89" s="17"/>
      <c r="CO89" s="17"/>
      <c r="CP89" s="17"/>
      <c r="CQ89" s="17"/>
      <c r="CR89" s="17"/>
      <c r="CS89" s="17"/>
      <c r="CT89" s="17"/>
      <c r="CU89" s="17"/>
      <c r="CV89" s="17"/>
      <c r="CW89" s="17"/>
      <c r="CX89" s="17"/>
      <c r="CY89" s="17"/>
      <c r="CZ89" s="17"/>
      <c r="DA89" s="17"/>
      <c r="DB89" s="17"/>
      <c r="DC89" s="17"/>
      <c r="DD89" s="17"/>
      <c r="DE89" s="17"/>
      <c r="DF89" s="17"/>
      <c r="DG89" s="17"/>
      <c r="DH89" s="17"/>
      <c r="DI89" s="17"/>
      <c r="DJ89" s="17"/>
      <c r="DK89" s="17"/>
      <c r="DL89" s="17"/>
      <c r="DM89" s="17"/>
      <c r="DN89" s="17"/>
      <c r="DO89" s="17"/>
      <c r="DP89" s="17"/>
      <c r="DQ89" s="17"/>
      <c r="DR89" s="17"/>
      <c r="DS89" s="17"/>
      <c r="DT89" s="17"/>
      <c r="DU89" s="17"/>
      <c r="DV89" s="17"/>
      <c r="DW89" s="17"/>
    </row>
    <row r="90" spans="2:127" ht="29" customHeight="1" x14ac:dyDescent="0.15">
      <c r="B90" s="16"/>
      <c r="C90" s="16"/>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c r="CI90" s="17"/>
      <c r="CJ90" s="17"/>
      <c r="CK90" s="17"/>
      <c r="CL90" s="17"/>
      <c r="CM90" s="17"/>
      <c r="CN90" s="17"/>
      <c r="CO90" s="17"/>
      <c r="CP90" s="17"/>
      <c r="CQ90" s="17"/>
      <c r="CR90" s="17"/>
      <c r="CS90" s="17"/>
      <c r="CT90" s="17"/>
      <c r="CU90" s="17"/>
      <c r="CV90" s="17"/>
      <c r="CW90" s="17"/>
      <c r="CX90" s="17"/>
      <c r="CY90" s="17"/>
      <c r="CZ90" s="17"/>
      <c r="DA90" s="17"/>
      <c r="DB90" s="17"/>
      <c r="DC90" s="17"/>
      <c r="DD90" s="17"/>
      <c r="DE90" s="17"/>
      <c r="DF90" s="17"/>
      <c r="DG90" s="17"/>
      <c r="DH90" s="17"/>
      <c r="DI90" s="17"/>
      <c r="DJ90" s="17"/>
      <c r="DK90" s="17"/>
      <c r="DL90" s="17"/>
      <c r="DM90" s="17"/>
      <c r="DN90" s="17"/>
      <c r="DO90" s="17"/>
      <c r="DP90" s="17"/>
      <c r="DQ90" s="17"/>
      <c r="DR90" s="17"/>
      <c r="DS90" s="17"/>
      <c r="DT90" s="17"/>
      <c r="DU90" s="17"/>
      <c r="DV90" s="17"/>
      <c r="DW90" s="17"/>
    </row>
    <row r="91" spans="2:127" ht="29" customHeight="1" x14ac:dyDescent="0.15">
      <c r="B91" s="16"/>
      <c r="C91" s="16"/>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17"/>
      <c r="CC91" s="17"/>
      <c r="CD91" s="17"/>
      <c r="CE91" s="17"/>
      <c r="CF91" s="17"/>
      <c r="CG91" s="17"/>
      <c r="CH91" s="17"/>
      <c r="CI91" s="17"/>
      <c r="CJ91" s="17"/>
      <c r="CK91" s="17"/>
      <c r="CL91" s="17"/>
      <c r="CM91" s="17"/>
      <c r="CN91" s="17"/>
      <c r="CO91" s="17"/>
      <c r="CP91" s="17"/>
      <c r="CQ91" s="17"/>
      <c r="CR91" s="17"/>
      <c r="CS91" s="17"/>
      <c r="CT91" s="17"/>
      <c r="CU91" s="17"/>
      <c r="CV91" s="17"/>
      <c r="CW91" s="17"/>
      <c r="CX91" s="17"/>
      <c r="CY91" s="17"/>
      <c r="CZ91" s="17"/>
      <c r="DA91" s="17"/>
      <c r="DB91" s="17"/>
      <c r="DC91" s="17"/>
      <c r="DD91" s="17"/>
      <c r="DE91" s="17"/>
      <c r="DF91" s="17"/>
      <c r="DG91" s="17"/>
      <c r="DH91" s="17"/>
      <c r="DI91" s="17"/>
      <c r="DJ91" s="17"/>
      <c r="DK91" s="17"/>
      <c r="DL91" s="17"/>
      <c r="DM91" s="17"/>
      <c r="DN91" s="17"/>
      <c r="DO91" s="17"/>
      <c r="DP91" s="17"/>
      <c r="DQ91" s="17"/>
      <c r="DR91" s="17"/>
      <c r="DS91" s="17"/>
      <c r="DT91" s="17"/>
      <c r="DU91" s="17"/>
      <c r="DV91" s="17"/>
      <c r="DW91" s="17"/>
    </row>
    <row r="92" spans="2:127" ht="29" customHeight="1" x14ac:dyDescent="0.15">
      <c r="B92" s="16"/>
      <c r="C92" s="16"/>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17"/>
      <c r="CC92" s="17"/>
      <c r="CD92" s="17"/>
      <c r="CE92" s="17"/>
      <c r="CF92" s="17"/>
      <c r="CG92" s="17"/>
      <c r="CH92" s="17"/>
      <c r="CI92" s="17"/>
      <c r="CJ92" s="17"/>
      <c r="CK92" s="17"/>
      <c r="CL92" s="17"/>
      <c r="CM92" s="17"/>
      <c r="CN92" s="17"/>
      <c r="CO92" s="17"/>
      <c r="CP92" s="17"/>
      <c r="CQ92" s="17"/>
      <c r="CR92" s="17"/>
      <c r="CS92" s="17"/>
      <c r="CT92" s="17"/>
      <c r="CU92" s="17"/>
      <c r="CV92" s="17"/>
      <c r="CW92" s="17"/>
      <c r="CX92" s="17"/>
      <c r="CY92" s="17"/>
      <c r="CZ92" s="17"/>
      <c r="DA92" s="17"/>
      <c r="DB92" s="17"/>
      <c r="DC92" s="17"/>
      <c r="DD92" s="17"/>
      <c r="DE92" s="17"/>
      <c r="DF92" s="17"/>
      <c r="DG92" s="17"/>
      <c r="DH92" s="17"/>
      <c r="DI92" s="17"/>
      <c r="DJ92" s="17"/>
      <c r="DK92" s="17"/>
      <c r="DL92" s="17"/>
      <c r="DM92" s="17"/>
      <c r="DN92" s="17"/>
      <c r="DO92" s="17"/>
      <c r="DP92" s="17"/>
      <c r="DQ92" s="17"/>
      <c r="DR92" s="17"/>
      <c r="DS92" s="17"/>
      <c r="DT92" s="17"/>
      <c r="DU92" s="17"/>
      <c r="DV92" s="17"/>
      <c r="DW92" s="17"/>
    </row>
    <row r="93" spans="2:127" ht="29" customHeight="1" x14ac:dyDescent="0.15">
      <c r="B93" s="16"/>
      <c r="C93" s="16"/>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c r="CC93" s="17"/>
      <c r="CD93" s="17"/>
      <c r="CE93" s="17"/>
      <c r="CF93" s="17"/>
      <c r="CG93" s="17"/>
      <c r="CH93" s="17"/>
      <c r="CI93" s="17"/>
      <c r="CJ93" s="17"/>
      <c r="CK93" s="17"/>
      <c r="CL93" s="17"/>
      <c r="CM93" s="17"/>
      <c r="CN93" s="17"/>
      <c r="CO93" s="17"/>
      <c r="CP93" s="17"/>
      <c r="CQ93" s="17"/>
      <c r="CR93" s="17"/>
      <c r="CS93" s="17"/>
      <c r="CT93" s="17"/>
      <c r="CU93" s="17"/>
      <c r="CV93" s="17"/>
      <c r="CW93" s="17"/>
      <c r="CX93" s="17"/>
      <c r="CY93" s="17"/>
      <c r="CZ93" s="17"/>
      <c r="DA93" s="17"/>
      <c r="DB93" s="17"/>
      <c r="DC93" s="17"/>
      <c r="DD93" s="17"/>
      <c r="DE93" s="17"/>
      <c r="DF93" s="17"/>
      <c r="DG93" s="17"/>
      <c r="DH93" s="17"/>
      <c r="DI93" s="17"/>
      <c r="DJ93" s="17"/>
      <c r="DK93" s="17"/>
      <c r="DL93" s="17"/>
      <c r="DM93" s="17"/>
      <c r="DN93" s="17"/>
      <c r="DO93" s="17"/>
      <c r="DP93" s="17"/>
      <c r="DQ93" s="17"/>
      <c r="DR93" s="17"/>
      <c r="DS93" s="17"/>
      <c r="DT93" s="17"/>
      <c r="DU93" s="17"/>
      <c r="DV93" s="17"/>
      <c r="DW93" s="17"/>
    </row>
    <row r="94" spans="2:127" ht="29" customHeight="1" x14ac:dyDescent="0.15">
      <c r="B94" s="16"/>
      <c r="C94" s="16"/>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c r="CI94" s="17"/>
      <c r="CJ94" s="17"/>
      <c r="CK94" s="17"/>
      <c r="CL94" s="17"/>
      <c r="CM94" s="17"/>
      <c r="CN94" s="17"/>
      <c r="CO94" s="17"/>
      <c r="CP94" s="17"/>
      <c r="CQ94" s="17"/>
      <c r="CR94" s="17"/>
      <c r="CS94" s="17"/>
      <c r="CT94" s="17"/>
      <c r="CU94" s="17"/>
      <c r="CV94" s="17"/>
      <c r="CW94" s="17"/>
      <c r="CX94" s="17"/>
      <c r="CY94" s="17"/>
      <c r="CZ94" s="17"/>
      <c r="DA94" s="17"/>
      <c r="DB94" s="17"/>
      <c r="DC94" s="17"/>
      <c r="DD94" s="17"/>
      <c r="DE94" s="17"/>
      <c r="DF94" s="17"/>
      <c r="DG94" s="17"/>
      <c r="DH94" s="17"/>
      <c r="DI94" s="17"/>
      <c r="DJ94" s="17"/>
      <c r="DK94" s="17"/>
      <c r="DL94" s="17"/>
      <c r="DM94" s="17"/>
      <c r="DN94" s="17"/>
      <c r="DO94" s="17"/>
      <c r="DP94" s="17"/>
      <c r="DQ94" s="17"/>
      <c r="DR94" s="17"/>
      <c r="DS94" s="17"/>
      <c r="DT94" s="17"/>
      <c r="DU94" s="17"/>
      <c r="DV94" s="17"/>
      <c r="DW94" s="17"/>
    </row>
    <row r="95" spans="2:127" ht="29" customHeight="1" x14ac:dyDescent="0.15">
      <c r="B95" s="16"/>
      <c r="C95" s="16"/>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c r="CI95" s="17"/>
      <c r="CJ95" s="17"/>
      <c r="CK95" s="17"/>
      <c r="CL95" s="17"/>
      <c r="CM95" s="17"/>
      <c r="CN95" s="17"/>
      <c r="CO95" s="17"/>
      <c r="CP95" s="17"/>
      <c r="CQ95" s="17"/>
      <c r="CR95" s="17"/>
      <c r="CS95" s="17"/>
      <c r="CT95" s="17"/>
      <c r="CU95" s="17"/>
      <c r="CV95" s="17"/>
      <c r="CW95" s="17"/>
      <c r="CX95" s="17"/>
      <c r="CY95" s="17"/>
      <c r="CZ95" s="17"/>
      <c r="DA95" s="17"/>
      <c r="DB95" s="17"/>
      <c r="DC95" s="17"/>
      <c r="DD95" s="17"/>
      <c r="DE95" s="17"/>
      <c r="DF95" s="17"/>
      <c r="DG95" s="17"/>
      <c r="DH95" s="17"/>
      <c r="DI95" s="17"/>
      <c r="DJ95" s="17"/>
      <c r="DK95" s="17"/>
      <c r="DL95" s="17"/>
      <c r="DM95" s="17"/>
      <c r="DN95" s="17"/>
      <c r="DO95" s="17"/>
      <c r="DP95" s="17"/>
      <c r="DQ95" s="17"/>
      <c r="DR95" s="17"/>
      <c r="DS95" s="17"/>
      <c r="DT95" s="17"/>
      <c r="DU95" s="17"/>
      <c r="DV95" s="17"/>
      <c r="DW95" s="17"/>
    </row>
    <row r="96" spans="2:127" ht="29" customHeight="1" x14ac:dyDescent="0.15">
      <c r="B96" s="16"/>
      <c r="C96" s="16"/>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C96" s="17"/>
      <c r="DD96" s="17"/>
      <c r="DE96" s="17"/>
      <c r="DF96" s="17"/>
      <c r="DG96" s="17"/>
      <c r="DH96" s="17"/>
      <c r="DI96" s="17"/>
      <c r="DJ96" s="17"/>
      <c r="DK96" s="17"/>
      <c r="DL96" s="17"/>
      <c r="DM96" s="17"/>
      <c r="DN96" s="17"/>
      <c r="DO96" s="17"/>
      <c r="DP96" s="17"/>
      <c r="DQ96" s="17"/>
      <c r="DR96" s="17"/>
      <c r="DS96" s="17"/>
      <c r="DT96" s="17"/>
      <c r="DU96" s="17"/>
      <c r="DV96" s="17"/>
      <c r="DW96" s="17"/>
    </row>
    <row r="97" spans="2:127" ht="29" customHeight="1" x14ac:dyDescent="0.15">
      <c r="B97" s="16"/>
      <c r="C97" s="16"/>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c r="CA97" s="17"/>
      <c r="CB97" s="17"/>
      <c r="CC97" s="17"/>
      <c r="CD97" s="17"/>
      <c r="CE97" s="17"/>
      <c r="CF97" s="17"/>
      <c r="CG97" s="17"/>
      <c r="CH97" s="17"/>
      <c r="CI97" s="17"/>
      <c r="CJ97" s="17"/>
      <c r="CK97" s="17"/>
      <c r="CL97" s="17"/>
      <c r="CM97" s="17"/>
      <c r="CN97" s="17"/>
      <c r="CO97" s="17"/>
      <c r="CP97" s="17"/>
      <c r="CQ97" s="17"/>
      <c r="CR97" s="17"/>
      <c r="CS97" s="17"/>
      <c r="CT97" s="17"/>
      <c r="CU97" s="17"/>
      <c r="CV97" s="17"/>
      <c r="CW97" s="17"/>
      <c r="CX97" s="17"/>
      <c r="CY97" s="17"/>
      <c r="CZ97" s="17"/>
      <c r="DA97" s="17"/>
      <c r="DB97" s="17"/>
      <c r="DC97" s="17"/>
      <c r="DD97" s="17"/>
      <c r="DE97" s="17"/>
      <c r="DF97" s="17"/>
      <c r="DG97" s="17"/>
      <c r="DH97" s="17"/>
      <c r="DI97" s="17"/>
      <c r="DJ97" s="17"/>
      <c r="DK97" s="17"/>
      <c r="DL97" s="17"/>
      <c r="DM97" s="17"/>
      <c r="DN97" s="17"/>
      <c r="DO97" s="17"/>
      <c r="DP97" s="17"/>
      <c r="DQ97" s="17"/>
      <c r="DR97" s="17"/>
      <c r="DS97" s="17"/>
      <c r="DT97" s="17"/>
      <c r="DU97" s="17"/>
      <c r="DV97" s="17"/>
      <c r="DW97" s="17"/>
    </row>
    <row r="98" spans="2:127" ht="29" customHeight="1" x14ac:dyDescent="0.15">
      <c r="B98" s="16"/>
      <c r="C98" s="16"/>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c r="CA98" s="17"/>
      <c r="CB98" s="17"/>
      <c r="CC98" s="17"/>
      <c r="CD98" s="17"/>
      <c r="CE98" s="17"/>
      <c r="CF98" s="17"/>
      <c r="CG98" s="17"/>
      <c r="CH98" s="17"/>
      <c r="CI98" s="17"/>
      <c r="CJ98" s="17"/>
      <c r="CK98" s="17"/>
      <c r="CL98" s="17"/>
      <c r="CM98" s="17"/>
      <c r="CN98" s="17"/>
      <c r="CO98" s="17"/>
      <c r="CP98" s="17"/>
      <c r="CQ98" s="17"/>
      <c r="CR98" s="17"/>
      <c r="CS98" s="17"/>
      <c r="CT98" s="17"/>
      <c r="CU98" s="17"/>
      <c r="CV98" s="17"/>
      <c r="CW98" s="17"/>
      <c r="CX98" s="17"/>
      <c r="CY98" s="17"/>
      <c r="CZ98" s="17"/>
      <c r="DA98" s="17"/>
      <c r="DB98" s="17"/>
      <c r="DC98" s="17"/>
      <c r="DD98" s="17"/>
      <c r="DE98" s="17"/>
      <c r="DF98" s="17"/>
      <c r="DG98" s="17"/>
      <c r="DH98" s="17"/>
      <c r="DI98" s="17"/>
      <c r="DJ98" s="17"/>
      <c r="DK98" s="17"/>
      <c r="DL98" s="17"/>
      <c r="DM98" s="17"/>
      <c r="DN98" s="17"/>
      <c r="DO98" s="17"/>
      <c r="DP98" s="17"/>
      <c r="DQ98" s="17"/>
      <c r="DR98" s="17"/>
      <c r="DS98" s="17"/>
      <c r="DT98" s="17"/>
      <c r="DU98" s="17"/>
      <c r="DV98" s="17"/>
      <c r="DW98" s="17"/>
    </row>
    <row r="99" spans="2:127" ht="29" customHeight="1" x14ac:dyDescent="0.15">
      <c r="B99" s="16"/>
      <c r="C99" s="16"/>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c r="CA99" s="17"/>
      <c r="CB99" s="17"/>
      <c r="CC99" s="17"/>
      <c r="CD99" s="17"/>
      <c r="CE99" s="17"/>
      <c r="CF99" s="17"/>
      <c r="CG99" s="17"/>
      <c r="CH99" s="17"/>
      <c r="CI99" s="17"/>
      <c r="CJ99" s="17"/>
      <c r="CK99" s="17"/>
      <c r="CL99" s="17"/>
      <c r="CM99" s="17"/>
      <c r="CN99" s="17"/>
      <c r="CO99" s="17"/>
      <c r="CP99" s="17"/>
      <c r="CQ99" s="17"/>
      <c r="CR99" s="17"/>
      <c r="CS99" s="17"/>
      <c r="CT99" s="17"/>
      <c r="CU99" s="17"/>
      <c r="CV99" s="17"/>
      <c r="CW99" s="17"/>
      <c r="CX99" s="17"/>
      <c r="CY99" s="17"/>
      <c r="CZ99" s="17"/>
      <c r="DA99" s="17"/>
      <c r="DB99" s="17"/>
      <c r="DC99" s="17"/>
      <c r="DD99" s="17"/>
      <c r="DE99" s="17"/>
      <c r="DF99" s="17"/>
      <c r="DG99" s="17"/>
      <c r="DH99" s="17"/>
      <c r="DI99" s="17"/>
      <c r="DJ99" s="17"/>
      <c r="DK99" s="17"/>
      <c r="DL99" s="17"/>
      <c r="DM99" s="17"/>
      <c r="DN99" s="17"/>
      <c r="DO99" s="17"/>
      <c r="DP99" s="17"/>
      <c r="DQ99" s="17"/>
      <c r="DR99" s="17"/>
      <c r="DS99" s="17"/>
      <c r="DT99" s="17"/>
      <c r="DU99" s="17"/>
      <c r="DV99" s="17"/>
      <c r="DW99" s="17"/>
    </row>
    <row r="100" spans="2:127" ht="29" customHeight="1" x14ac:dyDescent="0.15">
      <c r="B100" s="16"/>
      <c r="C100" s="16"/>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17"/>
      <c r="CC100" s="17"/>
      <c r="CD100" s="17"/>
      <c r="CE100" s="17"/>
      <c r="CF100" s="17"/>
      <c r="CG100" s="17"/>
      <c r="CH100" s="17"/>
      <c r="CI100" s="17"/>
      <c r="CJ100" s="17"/>
      <c r="CK100" s="17"/>
      <c r="CL100" s="17"/>
      <c r="CM100" s="17"/>
      <c r="CN100" s="17"/>
      <c r="CO100" s="17"/>
      <c r="CP100" s="17"/>
      <c r="CQ100" s="17"/>
      <c r="CR100" s="17"/>
      <c r="CS100" s="17"/>
      <c r="CT100" s="17"/>
      <c r="CU100" s="17"/>
      <c r="CV100" s="17"/>
      <c r="CW100" s="17"/>
      <c r="CX100" s="17"/>
      <c r="CY100" s="17"/>
      <c r="CZ100" s="17"/>
      <c r="DA100" s="17"/>
      <c r="DB100" s="17"/>
      <c r="DC100" s="17"/>
      <c r="DD100" s="17"/>
      <c r="DE100" s="17"/>
      <c r="DF100" s="17"/>
      <c r="DG100" s="17"/>
      <c r="DH100" s="17"/>
      <c r="DI100" s="17"/>
      <c r="DJ100" s="17"/>
      <c r="DK100" s="17"/>
      <c r="DL100" s="17"/>
      <c r="DM100" s="17"/>
      <c r="DN100" s="17"/>
      <c r="DO100" s="17"/>
      <c r="DP100" s="17"/>
      <c r="DQ100" s="17"/>
      <c r="DR100" s="17"/>
      <c r="DS100" s="17"/>
      <c r="DT100" s="17"/>
      <c r="DU100" s="17"/>
      <c r="DV100" s="17"/>
      <c r="DW100" s="17"/>
    </row>
    <row r="101" spans="2:127" ht="29" customHeight="1" x14ac:dyDescent="0.15">
      <c r="B101" s="16"/>
      <c r="C101" s="16"/>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c r="CA101" s="17"/>
      <c r="CB101" s="17"/>
      <c r="CC101" s="17"/>
      <c r="CD101" s="17"/>
      <c r="CE101" s="17"/>
      <c r="CF101" s="17"/>
      <c r="CG101" s="17"/>
      <c r="CH101" s="17"/>
      <c r="CI101" s="17"/>
      <c r="CJ101" s="17"/>
      <c r="CK101" s="17"/>
      <c r="CL101" s="17"/>
      <c r="CM101" s="17"/>
      <c r="CN101" s="17"/>
      <c r="CO101" s="17"/>
      <c r="CP101" s="17"/>
      <c r="CQ101" s="17"/>
      <c r="CR101" s="17"/>
      <c r="CS101" s="17"/>
      <c r="CT101" s="17"/>
      <c r="CU101" s="17"/>
      <c r="CV101" s="17"/>
      <c r="CW101" s="17"/>
      <c r="CX101" s="17"/>
      <c r="CY101" s="17"/>
      <c r="CZ101" s="17"/>
      <c r="DA101" s="17"/>
      <c r="DB101" s="17"/>
      <c r="DC101" s="17"/>
      <c r="DD101" s="17"/>
      <c r="DE101" s="17"/>
      <c r="DF101" s="17"/>
      <c r="DG101" s="17"/>
      <c r="DH101" s="17"/>
      <c r="DI101" s="17"/>
      <c r="DJ101" s="17"/>
      <c r="DK101" s="17"/>
      <c r="DL101" s="17"/>
      <c r="DM101" s="17"/>
      <c r="DN101" s="17"/>
      <c r="DO101" s="17"/>
      <c r="DP101" s="17"/>
      <c r="DQ101" s="17"/>
      <c r="DR101" s="17"/>
      <c r="DS101" s="17"/>
      <c r="DT101" s="17"/>
      <c r="DU101" s="17"/>
      <c r="DV101" s="17"/>
      <c r="DW101" s="17"/>
    </row>
    <row r="102" spans="2:127" ht="29" customHeight="1" x14ac:dyDescent="0.15">
      <c r="B102" s="16"/>
      <c r="C102" s="16"/>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c r="CA102" s="17"/>
      <c r="CB102" s="17"/>
      <c r="CC102" s="17"/>
      <c r="CD102" s="17"/>
      <c r="CE102" s="17"/>
      <c r="CF102" s="17"/>
      <c r="CG102" s="17"/>
      <c r="CH102" s="17"/>
      <c r="CI102" s="17"/>
      <c r="CJ102" s="17"/>
      <c r="CK102" s="17"/>
      <c r="CL102" s="17"/>
      <c r="CM102" s="17"/>
      <c r="CN102" s="17"/>
      <c r="CO102" s="17"/>
      <c r="CP102" s="17"/>
      <c r="CQ102" s="17"/>
      <c r="CR102" s="17"/>
      <c r="CS102" s="17"/>
      <c r="CT102" s="17"/>
      <c r="CU102" s="17"/>
      <c r="CV102" s="17"/>
      <c r="CW102" s="17"/>
      <c r="CX102" s="17"/>
      <c r="CY102" s="17"/>
      <c r="CZ102" s="17"/>
      <c r="DA102" s="17"/>
      <c r="DB102" s="17"/>
      <c r="DC102" s="17"/>
      <c r="DD102" s="17"/>
      <c r="DE102" s="17"/>
      <c r="DF102" s="17"/>
      <c r="DG102" s="17"/>
      <c r="DH102" s="17"/>
      <c r="DI102" s="17"/>
      <c r="DJ102" s="17"/>
      <c r="DK102" s="17"/>
      <c r="DL102" s="17"/>
      <c r="DM102" s="17"/>
      <c r="DN102" s="17"/>
      <c r="DO102" s="17"/>
      <c r="DP102" s="17"/>
      <c r="DQ102" s="17"/>
      <c r="DR102" s="17"/>
      <c r="DS102" s="17"/>
      <c r="DT102" s="17"/>
      <c r="DU102" s="17"/>
      <c r="DV102" s="17"/>
      <c r="DW102" s="17"/>
    </row>
    <row r="103" spans="2:127" ht="29" customHeight="1" x14ac:dyDescent="0.15">
      <c r="B103" s="16"/>
      <c r="C103" s="16"/>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c r="CA103" s="17"/>
      <c r="CB103" s="17"/>
      <c r="CC103" s="17"/>
      <c r="CD103" s="17"/>
      <c r="CE103" s="17"/>
      <c r="CF103" s="17"/>
      <c r="CG103" s="17"/>
      <c r="CH103" s="17"/>
      <c r="CI103" s="17"/>
      <c r="CJ103" s="17"/>
      <c r="CK103" s="17"/>
      <c r="CL103" s="17"/>
      <c r="CM103" s="17"/>
      <c r="CN103" s="17"/>
      <c r="CO103" s="17"/>
      <c r="CP103" s="17"/>
      <c r="CQ103" s="17"/>
      <c r="CR103" s="17"/>
      <c r="CS103" s="17"/>
      <c r="CT103" s="17"/>
      <c r="CU103" s="17"/>
      <c r="CV103" s="17"/>
      <c r="CW103" s="17"/>
      <c r="CX103" s="17"/>
      <c r="CY103" s="17"/>
      <c r="CZ103" s="17"/>
      <c r="DA103" s="17"/>
      <c r="DB103" s="17"/>
      <c r="DC103" s="17"/>
      <c r="DD103" s="17"/>
      <c r="DE103" s="17"/>
      <c r="DF103" s="17"/>
      <c r="DG103" s="17"/>
      <c r="DH103" s="17"/>
      <c r="DI103" s="17"/>
      <c r="DJ103" s="17"/>
      <c r="DK103" s="17"/>
      <c r="DL103" s="17"/>
      <c r="DM103" s="17"/>
      <c r="DN103" s="17"/>
      <c r="DO103" s="17"/>
      <c r="DP103" s="17"/>
      <c r="DQ103" s="17"/>
      <c r="DR103" s="17"/>
      <c r="DS103" s="17"/>
      <c r="DT103" s="17"/>
      <c r="DU103" s="17"/>
      <c r="DV103" s="17"/>
      <c r="DW103" s="17"/>
    </row>
    <row r="104" spans="2:127" ht="29" customHeight="1" x14ac:dyDescent="0.15">
      <c r="B104" s="16"/>
      <c r="C104" s="16"/>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c r="CA104" s="17"/>
      <c r="CB104" s="17"/>
      <c r="CC104" s="17"/>
      <c r="CD104" s="17"/>
      <c r="CE104" s="17"/>
      <c r="CF104" s="17"/>
      <c r="CG104" s="17"/>
      <c r="CH104" s="17"/>
      <c r="CI104" s="17"/>
      <c r="CJ104" s="17"/>
      <c r="CK104" s="17"/>
      <c r="CL104" s="17"/>
      <c r="CM104" s="17"/>
      <c r="CN104" s="17"/>
      <c r="CO104" s="17"/>
      <c r="CP104" s="17"/>
      <c r="CQ104" s="17"/>
      <c r="CR104" s="17"/>
      <c r="CS104" s="17"/>
      <c r="CT104" s="17"/>
      <c r="CU104" s="17"/>
      <c r="CV104" s="17"/>
      <c r="CW104" s="17"/>
      <c r="CX104" s="17"/>
      <c r="CY104" s="17"/>
      <c r="CZ104" s="17"/>
      <c r="DA104" s="17"/>
      <c r="DB104" s="17"/>
      <c r="DC104" s="17"/>
      <c r="DD104" s="17"/>
      <c r="DE104" s="17"/>
      <c r="DF104" s="17"/>
      <c r="DG104" s="17"/>
      <c r="DH104" s="17"/>
      <c r="DI104" s="17"/>
      <c r="DJ104" s="17"/>
      <c r="DK104" s="17"/>
      <c r="DL104" s="17"/>
      <c r="DM104" s="17"/>
      <c r="DN104" s="17"/>
      <c r="DO104" s="17"/>
      <c r="DP104" s="17"/>
      <c r="DQ104" s="17"/>
      <c r="DR104" s="17"/>
      <c r="DS104" s="17"/>
      <c r="DT104" s="17"/>
      <c r="DU104" s="17"/>
      <c r="DV104" s="17"/>
      <c r="DW104" s="17"/>
    </row>
    <row r="105" spans="2:127" ht="29" customHeight="1" x14ac:dyDescent="0.15">
      <c r="B105" s="16"/>
      <c r="C105" s="16"/>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c r="CA105" s="17"/>
      <c r="CB105" s="17"/>
      <c r="CC105" s="17"/>
      <c r="CD105" s="17"/>
      <c r="CE105" s="17"/>
      <c r="CF105" s="17"/>
      <c r="CG105" s="17"/>
      <c r="CH105" s="17"/>
      <c r="CI105" s="17"/>
      <c r="CJ105" s="17"/>
      <c r="CK105" s="17"/>
      <c r="CL105" s="17"/>
      <c r="CM105" s="17"/>
      <c r="CN105" s="17"/>
      <c r="CO105" s="17"/>
      <c r="CP105" s="17"/>
      <c r="CQ105" s="17"/>
      <c r="CR105" s="17"/>
      <c r="CS105" s="17"/>
      <c r="CT105" s="17"/>
      <c r="CU105" s="17"/>
      <c r="CV105" s="17"/>
      <c r="CW105" s="17"/>
      <c r="CX105" s="17"/>
      <c r="CY105" s="17"/>
      <c r="CZ105" s="17"/>
      <c r="DA105" s="17"/>
      <c r="DB105" s="17"/>
      <c r="DC105" s="17"/>
      <c r="DD105" s="17"/>
      <c r="DE105" s="17"/>
      <c r="DF105" s="17"/>
      <c r="DG105" s="17"/>
      <c r="DH105" s="17"/>
      <c r="DI105" s="17"/>
      <c r="DJ105" s="17"/>
      <c r="DK105" s="17"/>
      <c r="DL105" s="17"/>
      <c r="DM105" s="17"/>
      <c r="DN105" s="17"/>
      <c r="DO105" s="17"/>
      <c r="DP105" s="17"/>
      <c r="DQ105" s="17"/>
      <c r="DR105" s="17"/>
      <c r="DS105" s="17"/>
      <c r="DT105" s="17"/>
      <c r="DU105" s="17"/>
      <c r="DV105" s="17"/>
      <c r="DW105" s="17"/>
    </row>
    <row r="106" spans="2:127" ht="29" customHeight="1" x14ac:dyDescent="0.15">
      <c r="B106" s="16"/>
      <c r="C106" s="16"/>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c r="CG106" s="17"/>
      <c r="CH106" s="17"/>
      <c r="CI106" s="17"/>
      <c r="CJ106" s="17"/>
      <c r="CK106" s="17"/>
      <c r="CL106" s="17"/>
      <c r="CM106" s="17"/>
      <c r="CN106" s="17"/>
      <c r="CO106" s="17"/>
      <c r="CP106" s="17"/>
      <c r="CQ106" s="17"/>
      <c r="CR106" s="17"/>
      <c r="CS106" s="17"/>
      <c r="CT106" s="17"/>
      <c r="CU106" s="17"/>
      <c r="CV106" s="17"/>
      <c r="CW106" s="17"/>
      <c r="CX106" s="17"/>
      <c r="CY106" s="17"/>
      <c r="CZ106" s="17"/>
      <c r="DA106" s="17"/>
      <c r="DB106" s="17"/>
      <c r="DC106" s="17"/>
      <c r="DD106" s="17"/>
      <c r="DE106" s="17"/>
      <c r="DF106" s="17"/>
      <c r="DG106" s="17"/>
      <c r="DH106" s="17"/>
      <c r="DI106" s="17"/>
      <c r="DJ106" s="17"/>
      <c r="DK106" s="17"/>
      <c r="DL106" s="17"/>
      <c r="DM106" s="17"/>
      <c r="DN106" s="17"/>
      <c r="DO106" s="17"/>
      <c r="DP106" s="17"/>
      <c r="DQ106" s="17"/>
      <c r="DR106" s="17"/>
      <c r="DS106" s="17"/>
      <c r="DT106" s="17"/>
      <c r="DU106" s="17"/>
      <c r="DV106" s="17"/>
      <c r="DW106" s="17"/>
    </row>
    <row r="107" spans="2:127" ht="29" customHeight="1" x14ac:dyDescent="0.15">
      <c r="B107" s="16"/>
      <c r="C107" s="16"/>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c r="CA107" s="17"/>
      <c r="CB107" s="17"/>
      <c r="CC107" s="17"/>
      <c r="CD107" s="17"/>
      <c r="CE107" s="17"/>
      <c r="CF107" s="17"/>
      <c r="CG107" s="17"/>
      <c r="CH107" s="17"/>
      <c r="CI107" s="17"/>
      <c r="CJ107" s="17"/>
      <c r="CK107" s="17"/>
      <c r="CL107" s="17"/>
      <c r="CM107" s="17"/>
      <c r="CN107" s="17"/>
      <c r="CO107" s="17"/>
      <c r="CP107" s="17"/>
      <c r="CQ107" s="17"/>
      <c r="CR107" s="17"/>
      <c r="CS107" s="17"/>
      <c r="CT107" s="17"/>
      <c r="CU107" s="17"/>
      <c r="CV107" s="17"/>
      <c r="CW107" s="17"/>
      <c r="CX107" s="17"/>
      <c r="CY107" s="17"/>
      <c r="CZ107" s="17"/>
      <c r="DA107" s="17"/>
      <c r="DB107" s="17"/>
      <c r="DC107" s="17"/>
      <c r="DD107" s="17"/>
      <c r="DE107" s="17"/>
      <c r="DF107" s="17"/>
      <c r="DG107" s="17"/>
      <c r="DH107" s="17"/>
      <c r="DI107" s="17"/>
      <c r="DJ107" s="17"/>
      <c r="DK107" s="17"/>
      <c r="DL107" s="17"/>
      <c r="DM107" s="17"/>
      <c r="DN107" s="17"/>
      <c r="DO107" s="17"/>
      <c r="DP107" s="17"/>
      <c r="DQ107" s="17"/>
      <c r="DR107" s="17"/>
      <c r="DS107" s="17"/>
      <c r="DT107" s="17"/>
      <c r="DU107" s="17"/>
      <c r="DV107" s="17"/>
      <c r="DW107" s="17"/>
    </row>
    <row r="108" spans="2:127" ht="29" customHeight="1" x14ac:dyDescent="0.15">
      <c r="B108" s="16"/>
      <c r="C108" s="16"/>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c r="CA108" s="17"/>
      <c r="CB108" s="17"/>
      <c r="CC108" s="17"/>
      <c r="CD108" s="17"/>
      <c r="CE108" s="17"/>
      <c r="CF108" s="17"/>
      <c r="CG108" s="17"/>
      <c r="CH108" s="17"/>
      <c r="CI108" s="17"/>
      <c r="CJ108" s="17"/>
      <c r="CK108" s="17"/>
      <c r="CL108" s="17"/>
      <c r="CM108" s="17"/>
      <c r="CN108" s="17"/>
      <c r="CO108" s="17"/>
      <c r="CP108" s="17"/>
      <c r="CQ108" s="17"/>
      <c r="CR108" s="17"/>
      <c r="CS108" s="17"/>
      <c r="CT108" s="17"/>
      <c r="CU108" s="17"/>
      <c r="CV108" s="17"/>
      <c r="CW108" s="17"/>
      <c r="CX108" s="17"/>
      <c r="CY108" s="17"/>
      <c r="CZ108" s="17"/>
      <c r="DA108" s="17"/>
      <c r="DB108" s="17"/>
      <c r="DC108" s="17"/>
      <c r="DD108" s="17"/>
      <c r="DE108" s="17"/>
      <c r="DF108" s="17"/>
      <c r="DG108" s="17"/>
      <c r="DH108" s="17"/>
      <c r="DI108" s="17"/>
      <c r="DJ108" s="17"/>
      <c r="DK108" s="17"/>
      <c r="DL108" s="17"/>
      <c r="DM108" s="17"/>
      <c r="DN108" s="17"/>
      <c r="DO108" s="17"/>
      <c r="DP108" s="17"/>
      <c r="DQ108" s="17"/>
      <c r="DR108" s="17"/>
      <c r="DS108" s="17"/>
      <c r="DT108" s="17"/>
      <c r="DU108" s="17"/>
      <c r="DV108" s="17"/>
      <c r="DW108" s="17"/>
    </row>
    <row r="109" spans="2:127" ht="29" customHeight="1" x14ac:dyDescent="0.15">
      <c r="B109" s="16"/>
      <c r="C109" s="16"/>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17"/>
      <c r="CC109" s="17"/>
      <c r="CD109" s="17"/>
      <c r="CE109" s="17"/>
      <c r="CF109" s="17"/>
      <c r="CG109" s="17"/>
      <c r="CH109" s="17"/>
      <c r="CI109" s="17"/>
      <c r="CJ109" s="17"/>
      <c r="CK109" s="17"/>
      <c r="CL109" s="17"/>
      <c r="CM109" s="17"/>
      <c r="CN109" s="17"/>
      <c r="CO109" s="17"/>
      <c r="CP109" s="17"/>
      <c r="CQ109" s="17"/>
      <c r="CR109" s="17"/>
      <c r="CS109" s="17"/>
      <c r="CT109" s="17"/>
      <c r="CU109" s="17"/>
      <c r="CV109" s="17"/>
      <c r="CW109" s="17"/>
      <c r="CX109" s="17"/>
      <c r="CY109" s="17"/>
      <c r="CZ109" s="17"/>
      <c r="DA109" s="17"/>
      <c r="DB109" s="17"/>
      <c r="DC109" s="17"/>
      <c r="DD109" s="17"/>
      <c r="DE109" s="17"/>
      <c r="DF109" s="17"/>
      <c r="DG109" s="17"/>
      <c r="DH109" s="17"/>
      <c r="DI109" s="17"/>
      <c r="DJ109" s="17"/>
      <c r="DK109" s="17"/>
      <c r="DL109" s="17"/>
      <c r="DM109" s="17"/>
      <c r="DN109" s="17"/>
      <c r="DO109" s="17"/>
      <c r="DP109" s="17"/>
      <c r="DQ109" s="17"/>
      <c r="DR109" s="17"/>
      <c r="DS109" s="17"/>
      <c r="DT109" s="17"/>
      <c r="DU109" s="17"/>
      <c r="DV109" s="17"/>
      <c r="DW109" s="17"/>
    </row>
    <row r="110" spans="2:127" ht="29" customHeight="1" x14ac:dyDescent="0.15">
      <c r="B110" s="16"/>
      <c r="C110" s="16"/>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c r="CA110" s="17"/>
      <c r="CB110" s="17"/>
      <c r="CC110" s="17"/>
      <c r="CD110" s="17"/>
      <c r="CE110" s="17"/>
      <c r="CF110" s="17"/>
      <c r="CG110" s="17"/>
      <c r="CH110" s="17"/>
      <c r="CI110" s="17"/>
      <c r="CJ110" s="17"/>
      <c r="CK110" s="17"/>
      <c r="CL110" s="17"/>
      <c r="CM110" s="17"/>
      <c r="CN110" s="17"/>
      <c r="CO110" s="17"/>
      <c r="CP110" s="17"/>
      <c r="CQ110" s="17"/>
      <c r="CR110" s="17"/>
      <c r="CS110" s="17"/>
      <c r="CT110" s="17"/>
      <c r="CU110" s="17"/>
      <c r="CV110" s="17"/>
      <c r="CW110" s="17"/>
      <c r="CX110" s="17"/>
      <c r="CY110" s="17"/>
      <c r="CZ110" s="17"/>
      <c r="DA110" s="17"/>
      <c r="DB110" s="17"/>
      <c r="DC110" s="17"/>
      <c r="DD110" s="17"/>
      <c r="DE110" s="17"/>
      <c r="DF110" s="17"/>
      <c r="DG110" s="17"/>
      <c r="DH110" s="17"/>
      <c r="DI110" s="17"/>
      <c r="DJ110" s="17"/>
      <c r="DK110" s="17"/>
      <c r="DL110" s="17"/>
      <c r="DM110" s="17"/>
      <c r="DN110" s="17"/>
      <c r="DO110" s="17"/>
      <c r="DP110" s="17"/>
      <c r="DQ110" s="17"/>
      <c r="DR110" s="17"/>
      <c r="DS110" s="17"/>
      <c r="DT110" s="17"/>
      <c r="DU110" s="17"/>
      <c r="DV110" s="17"/>
      <c r="DW110" s="17"/>
    </row>
    <row r="111" spans="2:127" ht="29" customHeight="1" x14ac:dyDescent="0.15">
      <c r="B111" s="16"/>
      <c r="C111" s="16"/>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c r="CA111" s="17"/>
      <c r="CB111" s="17"/>
      <c r="CC111" s="17"/>
      <c r="CD111" s="17"/>
      <c r="CE111" s="17"/>
      <c r="CF111" s="17"/>
      <c r="CG111" s="17"/>
      <c r="CH111" s="17"/>
      <c r="CI111" s="17"/>
      <c r="CJ111" s="17"/>
      <c r="CK111" s="17"/>
      <c r="CL111" s="17"/>
      <c r="CM111" s="17"/>
      <c r="CN111" s="17"/>
      <c r="CO111" s="17"/>
      <c r="CP111" s="17"/>
      <c r="CQ111" s="17"/>
      <c r="CR111" s="17"/>
      <c r="CS111" s="17"/>
      <c r="CT111" s="17"/>
      <c r="CU111" s="17"/>
      <c r="CV111" s="17"/>
      <c r="CW111" s="17"/>
      <c r="CX111" s="17"/>
      <c r="CY111" s="17"/>
      <c r="CZ111" s="17"/>
      <c r="DA111" s="17"/>
      <c r="DB111" s="17"/>
      <c r="DC111" s="17"/>
      <c r="DD111" s="17"/>
      <c r="DE111" s="17"/>
      <c r="DF111" s="17"/>
      <c r="DG111" s="17"/>
      <c r="DH111" s="17"/>
      <c r="DI111" s="17"/>
      <c r="DJ111" s="17"/>
      <c r="DK111" s="17"/>
      <c r="DL111" s="17"/>
      <c r="DM111" s="17"/>
      <c r="DN111" s="17"/>
      <c r="DO111" s="17"/>
      <c r="DP111" s="17"/>
      <c r="DQ111" s="17"/>
      <c r="DR111" s="17"/>
      <c r="DS111" s="17"/>
      <c r="DT111" s="17"/>
      <c r="DU111" s="17"/>
      <c r="DV111" s="17"/>
      <c r="DW111" s="17"/>
    </row>
    <row r="112" spans="2:127" ht="29" customHeight="1" x14ac:dyDescent="0.15">
      <c r="B112" s="16"/>
      <c r="C112" s="16"/>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c r="CA112" s="17"/>
      <c r="CB112" s="17"/>
      <c r="CC112" s="17"/>
      <c r="CD112" s="17"/>
      <c r="CE112" s="17"/>
      <c r="CF112" s="17"/>
      <c r="CG112" s="17"/>
      <c r="CH112" s="17"/>
      <c r="CI112" s="17"/>
      <c r="CJ112" s="17"/>
      <c r="CK112" s="17"/>
      <c r="CL112" s="17"/>
      <c r="CM112" s="17"/>
      <c r="CN112" s="17"/>
      <c r="CO112" s="17"/>
      <c r="CP112" s="17"/>
      <c r="CQ112" s="17"/>
      <c r="CR112" s="17"/>
      <c r="CS112" s="17"/>
      <c r="CT112" s="17"/>
      <c r="CU112" s="17"/>
      <c r="CV112" s="17"/>
      <c r="CW112" s="17"/>
      <c r="CX112" s="17"/>
      <c r="CY112" s="17"/>
      <c r="CZ112" s="17"/>
      <c r="DA112" s="17"/>
      <c r="DB112" s="17"/>
      <c r="DC112" s="17"/>
      <c r="DD112" s="17"/>
      <c r="DE112" s="17"/>
      <c r="DF112" s="17"/>
      <c r="DG112" s="17"/>
      <c r="DH112" s="17"/>
      <c r="DI112" s="17"/>
      <c r="DJ112" s="17"/>
      <c r="DK112" s="17"/>
      <c r="DL112" s="17"/>
      <c r="DM112" s="17"/>
      <c r="DN112" s="17"/>
      <c r="DO112" s="17"/>
      <c r="DP112" s="17"/>
      <c r="DQ112" s="17"/>
      <c r="DR112" s="17"/>
      <c r="DS112" s="17"/>
      <c r="DT112" s="17"/>
      <c r="DU112" s="17"/>
      <c r="DV112" s="17"/>
      <c r="DW112" s="17"/>
    </row>
    <row r="113" spans="2:127" ht="29" customHeight="1" x14ac:dyDescent="0.15">
      <c r="B113" s="16"/>
      <c r="C113" s="16"/>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c r="CA113" s="17"/>
      <c r="CB113" s="17"/>
      <c r="CC113" s="17"/>
      <c r="CD113" s="17"/>
      <c r="CE113" s="17"/>
      <c r="CF113" s="17"/>
      <c r="CG113" s="17"/>
      <c r="CH113" s="17"/>
      <c r="CI113" s="17"/>
      <c r="CJ113" s="17"/>
      <c r="CK113" s="17"/>
      <c r="CL113" s="17"/>
      <c r="CM113" s="17"/>
      <c r="CN113" s="17"/>
      <c r="CO113" s="17"/>
      <c r="CP113" s="17"/>
      <c r="CQ113" s="17"/>
      <c r="CR113" s="17"/>
      <c r="CS113" s="17"/>
      <c r="CT113" s="17"/>
      <c r="CU113" s="17"/>
      <c r="CV113" s="17"/>
      <c r="CW113" s="17"/>
      <c r="CX113" s="17"/>
      <c r="CY113" s="17"/>
      <c r="CZ113" s="17"/>
      <c r="DA113" s="17"/>
      <c r="DB113" s="17"/>
      <c r="DC113" s="17"/>
      <c r="DD113" s="17"/>
      <c r="DE113" s="17"/>
      <c r="DF113" s="17"/>
      <c r="DG113" s="17"/>
      <c r="DH113" s="17"/>
      <c r="DI113" s="17"/>
      <c r="DJ113" s="17"/>
      <c r="DK113" s="17"/>
      <c r="DL113" s="17"/>
      <c r="DM113" s="17"/>
      <c r="DN113" s="17"/>
      <c r="DO113" s="17"/>
      <c r="DP113" s="17"/>
      <c r="DQ113" s="17"/>
      <c r="DR113" s="17"/>
      <c r="DS113" s="17"/>
      <c r="DT113" s="17"/>
      <c r="DU113" s="17"/>
      <c r="DV113" s="17"/>
      <c r="DW113" s="17"/>
    </row>
    <row r="114" spans="2:127" ht="29" customHeight="1" x14ac:dyDescent="0.15">
      <c r="B114" s="16"/>
      <c r="C114" s="16"/>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c r="CA114" s="17"/>
      <c r="CB114" s="17"/>
      <c r="CC114" s="17"/>
      <c r="CD114" s="17"/>
      <c r="CE114" s="17"/>
      <c r="CF114" s="17"/>
      <c r="CG114" s="17"/>
      <c r="CH114" s="17"/>
      <c r="CI114" s="17"/>
      <c r="CJ114" s="17"/>
      <c r="CK114" s="17"/>
      <c r="CL114" s="17"/>
      <c r="CM114" s="17"/>
      <c r="CN114" s="17"/>
      <c r="CO114" s="17"/>
      <c r="CP114" s="17"/>
      <c r="CQ114" s="17"/>
      <c r="CR114" s="17"/>
      <c r="CS114" s="17"/>
      <c r="CT114" s="17"/>
      <c r="CU114" s="17"/>
      <c r="CV114" s="17"/>
      <c r="CW114" s="17"/>
      <c r="CX114" s="17"/>
      <c r="CY114" s="17"/>
      <c r="CZ114" s="17"/>
      <c r="DA114" s="17"/>
      <c r="DB114" s="17"/>
      <c r="DC114" s="17"/>
      <c r="DD114" s="17"/>
      <c r="DE114" s="17"/>
      <c r="DF114" s="17"/>
      <c r="DG114" s="17"/>
      <c r="DH114" s="17"/>
      <c r="DI114" s="17"/>
      <c r="DJ114" s="17"/>
      <c r="DK114" s="17"/>
      <c r="DL114" s="17"/>
      <c r="DM114" s="17"/>
      <c r="DN114" s="17"/>
      <c r="DO114" s="17"/>
      <c r="DP114" s="17"/>
      <c r="DQ114" s="17"/>
      <c r="DR114" s="17"/>
      <c r="DS114" s="17"/>
      <c r="DT114" s="17"/>
      <c r="DU114" s="17"/>
      <c r="DV114" s="17"/>
      <c r="DW114" s="17"/>
    </row>
    <row r="115" spans="2:127" ht="29" customHeight="1" x14ac:dyDescent="0.15">
      <c r="B115" s="16"/>
      <c r="C115" s="16"/>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c r="CA115" s="17"/>
      <c r="CB115" s="17"/>
      <c r="CC115" s="17"/>
      <c r="CD115" s="17"/>
      <c r="CE115" s="17"/>
      <c r="CF115" s="17"/>
      <c r="CG115" s="17"/>
      <c r="CH115" s="17"/>
      <c r="CI115" s="17"/>
      <c r="CJ115" s="17"/>
      <c r="CK115" s="17"/>
      <c r="CL115" s="17"/>
      <c r="CM115" s="17"/>
      <c r="CN115" s="17"/>
      <c r="CO115" s="17"/>
      <c r="CP115" s="17"/>
      <c r="CQ115" s="17"/>
      <c r="CR115" s="17"/>
      <c r="CS115" s="17"/>
      <c r="CT115" s="17"/>
      <c r="CU115" s="17"/>
      <c r="CV115" s="17"/>
      <c r="CW115" s="17"/>
      <c r="CX115" s="17"/>
      <c r="CY115" s="17"/>
      <c r="CZ115" s="17"/>
      <c r="DA115" s="17"/>
      <c r="DB115" s="17"/>
      <c r="DC115" s="17"/>
      <c r="DD115" s="17"/>
      <c r="DE115" s="17"/>
      <c r="DF115" s="17"/>
      <c r="DG115" s="17"/>
      <c r="DH115" s="17"/>
      <c r="DI115" s="17"/>
      <c r="DJ115" s="17"/>
      <c r="DK115" s="17"/>
      <c r="DL115" s="17"/>
      <c r="DM115" s="17"/>
      <c r="DN115" s="17"/>
      <c r="DO115" s="17"/>
      <c r="DP115" s="17"/>
      <c r="DQ115" s="17"/>
      <c r="DR115" s="17"/>
      <c r="DS115" s="17"/>
      <c r="DT115" s="17"/>
      <c r="DU115" s="17"/>
      <c r="DV115" s="17"/>
      <c r="DW115" s="17"/>
    </row>
    <row r="116" spans="2:127" ht="29" customHeight="1" x14ac:dyDescent="0.15">
      <c r="B116" s="16"/>
      <c r="C116" s="16"/>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17"/>
      <c r="CE116" s="17"/>
      <c r="CF116" s="17"/>
      <c r="CG116" s="17"/>
      <c r="CH116" s="17"/>
      <c r="CI116" s="17"/>
      <c r="CJ116" s="17"/>
      <c r="CK116" s="17"/>
      <c r="CL116" s="17"/>
      <c r="CM116" s="17"/>
      <c r="CN116" s="17"/>
      <c r="CO116" s="17"/>
      <c r="CP116" s="17"/>
      <c r="CQ116" s="17"/>
      <c r="CR116" s="17"/>
      <c r="CS116" s="17"/>
      <c r="CT116" s="17"/>
      <c r="CU116" s="17"/>
      <c r="CV116" s="17"/>
      <c r="CW116" s="17"/>
      <c r="CX116" s="17"/>
      <c r="CY116" s="17"/>
      <c r="CZ116" s="17"/>
      <c r="DA116" s="17"/>
      <c r="DB116" s="17"/>
      <c r="DC116" s="17"/>
      <c r="DD116" s="17"/>
      <c r="DE116" s="17"/>
      <c r="DF116" s="17"/>
      <c r="DG116" s="17"/>
      <c r="DH116" s="17"/>
      <c r="DI116" s="17"/>
      <c r="DJ116" s="17"/>
      <c r="DK116" s="17"/>
      <c r="DL116" s="17"/>
      <c r="DM116" s="17"/>
      <c r="DN116" s="17"/>
      <c r="DO116" s="17"/>
      <c r="DP116" s="17"/>
      <c r="DQ116" s="17"/>
      <c r="DR116" s="17"/>
      <c r="DS116" s="17"/>
      <c r="DT116" s="17"/>
      <c r="DU116" s="17"/>
      <c r="DV116" s="17"/>
      <c r="DW116" s="17"/>
    </row>
    <row r="117" spans="2:127" ht="29" customHeight="1" x14ac:dyDescent="0.15">
      <c r="B117" s="16"/>
      <c r="C117" s="16"/>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c r="CB117" s="17"/>
      <c r="CC117" s="17"/>
      <c r="CD117" s="17"/>
      <c r="CE117" s="17"/>
      <c r="CF117" s="17"/>
      <c r="CG117" s="17"/>
      <c r="CH117" s="17"/>
      <c r="CI117" s="17"/>
      <c r="CJ117" s="17"/>
      <c r="CK117" s="17"/>
      <c r="CL117" s="17"/>
      <c r="CM117" s="17"/>
      <c r="CN117" s="17"/>
      <c r="CO117" s="17"/>
      <c r="CP117" s="17"/>
      <c r="CQ117" s="17"/>
      <c r="CR117" s="17"/>
      <c r="CS117" s="17"/>
      <c r="CT117" s="17"/>
      <c r="CU117" s="17"/>
      <c r="CV117" s="17"/>
      <c r="CW117" s="17"/>
      <c r="CX117" s="17"/>
      <c r="CY117" s="17"/>
      <c r="CZ117" s="17"/>
      <c r="DA117" s="17"/>
      <c r="DB117" s="17"/>
      <c r="DC117" s="17"/>
      <c r="DD117" s="17"/>
      <c r="DE117" s="17"/>
      <c r="DF117" s="17"/>
      <c r="DG117" s="17"/>
      <c r="DH117" s="17"/>
      <c r="DI117" s="17"/>
      <c r="DJ117" s="17"/>
      <c r="DK117" s="17"/>
      <c r="DL117" s="17"/>
      <c r="DM117" s="17"/>
      <c r="DN117" s="17"/>
      <c r="DO117" s="17"/>
      <c r="DP117" s="17"/>
      <c r="DQ117" s="17"/>
      <c r="DR117" s="17"/>
      <c r="DS117" s="17"/>
      <c r="DT117" s="17"/>
      <c r="DU117" s="17"/>
      <c r="DV117" s="17"/>
      <c r="DW117" s="17"/>
    </row>
    <row r="118" spans="2:127" ht="29" customHeight="1" x14ac:dyDescent="0.15">
      <c r="B118" s="16"/>
      <c r="C118" s="16"/>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c r="CA118" s="17"/>
      <c r="CB118" s="17"/>
      <c r="CC118" s="17"/>
      <c r="CD118" s="17"/>
      <c r="CE118" s="17"/>
      <c r="CF118" s="17"/>
      <c r="CG118" s="17"/>
      <c r="CH118" s="17"/>
      <c r="CI118" s="17"/>
      <c r="CJ118" s="17"/>
      <c r="CK118" s="17"/>
      <c r="CL118" s="17"/>
      <c r="CM118" s="17"/>
      <c r="CN118" s="17"/>
      <c r="CO118" s="17"/>
      <c r="CP118" s="17"/>
      <c r="CQ118" s="17"/>
      <c r="CR118" s="17"/>
      <c r="CS118" s="17"/>
      <c r="CT118" s="17"/>
      <c r="CU118" s="17"/>
      <c r="CV118" s="17"/>
      <c r="CW118" s="17"/>
      <c r="CX118" s="17"/>
      <c r="CY118" s="17"/>
      <c r="CZ118" s="17"/>
      <c r="DA118" s="17"/>
      <c r="DB118" s="17"/>
      <c r="DC118" s="17"/>
      <c r="DD118" s="17"/>
      <c r="DE118" s="17"/>
      <c r="DF118" s="17"/>
      <c r="DG118" s="17"/>
      <c r="DH118" s="17"/>
      <c r="DI118" s="17"/>
      <c r="DJ118" s="17"/>
      <c r="DK118" s="17"/>
      <c r="DL118" s="17"/>
      <c r="DM118" s="17"/>
      <c r="DN118" s="17"/>
      <c r="DO118" s="17"/>
      <c r="DP118" s="17"/>
      <c r="DQ118" s="17"/>
      <c r="DR118" s="17"/>
      <c r="DS118" s="17"/>
      <c r="DT118" s="17"/>
      <c r="DU118" s="17"/>
      <c r="DV118" s="17"/>
      <c r="DW118" s="17"/>
    </row>
    <row r="119" spans="2:127" ht="29" customHeight="1" x14ac:dyDescent="0.15">
      <c r="B119" s="16"/>
      <c r="C119" s="16"/>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c r="CA119" s="17"/>
      <c r="CB119" s="17"/>
      <c r="CC119" s="17"/>
      <c r="CD119" s="17"/>
      <c r="CE119" s="17"/>
      <c r="CF119" s="17"/>
      <c r="CG119" s="17"/>
      <c r="CH119" s="17"/>
      <c r="CI119" s="17"/>
      <c r="CJ119" s="17"/>
      <c r="CK119" s="17"/>
      <c r="CL119" s="17"/>
      <c r="CM119" s="17"/>
      <c r="CN119" s="17"/>
      <c r="CO119" s="17"/>
      <c r="CP119" s="17"/>
      <c r="CQ119" s="17"/>
      <c r="CR119" s="17"/>
      <c r="CS119" s="17"/>
      <c r="CT119" s="17"/>
      <c r="CU119" s="17"/>
      <c r="CV119" s="17"/>
      <c r="CW119" s="17"/>
      <c r="CX119" s="17"/>
      <c r="CY119" s="17"/>
      <c r="CZ119" s="17"/>
      <c r="DA119" s="17"/>
      <c r="DB119" s="17"/>
      <c r="DC119" s="17"/>
      <c r="DD119" s="17"/>
      <c r="DE119" s="17"/>
      <c r="DF119" s="17"/>
      <c r="DG119" s="17"/>
      <c r="DH119" s="17"/>
      <c r="DI119" s="17"/>
      <c r="DJ119" s="17"/>
      <c r="DK119" s="17"/>
      <c r="DL119" s="17"/>
      <c r="DM119" s="17"/>
      <c r="DN119" s="17"/>
      <c r="DO119" s="17"/>
      <c r="DP119" s="17"/>
      <c r="DQ119" s="17"/>
      <c r="DR119" s="17"/>
      <c r="DS119" s="17"/>
      <c r="DT119" s="17"/>
      <c r="DU119" s="17"/>
      <c r="DV119" s="17"/>
      <c r="DW119" s="17"/>
    </row>
    <row r="120" spans="2:127" ht="29" customHeight="1" x14ac:dyDescent="0.15">
      <c r="B120" s="16"/>
      <c r="C120" s="16"/>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c r="CA120" s="17"/>
      <c r="CB120" s="17"/>
      <c r="CC120" s="17"/>
      <c r="CD120" s="17"/>
      <c r="CE120" s="17"/>
      <c r="CF120" s="17"/>
      <c r="CG120" s="17"/>
      <c r="CH120" s="17"/>
      <c r="CI120" s="17"/>
      <c r="CJ120" s="17"/>
      <c r="CK120" s="17"/>
      <c r="CL120" s="17"/>
      <c r="CM120" s="17"/>
      <c r="CN120" s="17"/>
      <c r="CO120" s="17"/>
      <c r="CP120" s="17"/>
      <c r="CQ120" s="17"/>
      <c r="CR120" s="17"/>
      <c r="CS120" s="17"/>
      <c r="CT120" s="17"/>
      <c r="CU120" s="17"/>
      <c r="CV120" s="17"/>
      <c r="CW120" s="17"/>
      <c r="CX120" s="17"/>
      <c r="CY120" s="17"/>
      <c r="CZ120" s="17"/>
      <c r="DA120" s="17"/>
      <c r="DB120" s="17"/>
      <c r="DC120" s="17"/>
      <c r="DD120" s="17"/>
      <c r="DE120" s="17"/>
      <c r="DF120" s="17"/>
      <c r="DG120" s="17"/>
      <c r="DH120" s="17"/>
      <c r="DI120" s="17"/>
      <c r="DJ120" s="17"/>
      <c r="DK120" s="17"/>
      <c r="DL120" s="17"/>
      <c r="DM120" s="17"/>
      <c r="DN120" s="17"/>
      <c r="DO120" s="17"/>
      <c r="DP120" s="17"/>
      <c r="DQ120" s="17"/>
      <c r="DR120" s="17"/>
      <c r="DS120" s="17"/>
      <c r="DT120" s="17"/>
      <c r="DU120" s="17"/>
      <c r="DV120" s="17"/>
      <c r="DW120" s="17"/>
    </row>
    <row r="121" spans="2:127" ht="29" customHeight="1" x14ac:dyDescent="0.15">
      <c r="B121" s="16"/>
      <c r="C121" s="16"/>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c r="CA121" s="17"/>
      <c r="CB121" s="17"/>
      <c r="CC121" s="17"/>
      <c r="CD121" s="17"/>
      <c r="CE121" s="17"/>
      <c r="CF121" s="17"/>
      <c r="CG121" s="17"/>
      <c r="CH121" s="17"/>
      <c r="CI121" s="17"/>
      <c r="CJ121" s="17"/>
      <c r="CK121" s="17"/>
      <c r="CL121" s="17"/>
      <c r="CM121" s="17"/>
      <c r="CN121" s="17"/>
      <c r="CO121" s="17"/>
      <c r="CP121" s="17"/>
      <c r="CQ121" s="17"/>
      <c r="CR121" s="17"/>
      <c r="CS121" s="17"/>
      <c r="CT121" s="17"/>
      <c r="CU121" s="17"/>
      <c r="CV121" s="17"/>
      <c r="CW121" s="17"/>
      <c r="CX121" s="17"/>
      <c r="CY121" s="17"/>
      <c r="CZ121" s="17"/>
      <c r="DA121" s="17"/>
      <c r="DB121" s="17"/>
      <c r="DC121" s="17"/>
      <c r="DD121" s="17"/>
      <c r="DE121" s="17"/>
      <c r="DF121" s="17"/>
      <c r="DG121" s="17"/>
      <c r="DH121" s="17"/>
      <c r="DI121" s="17"/>
      <c r="DJ121" s="17"/>
      <c r="DK121" s="17"/>
      <c r="DL121" s="17"/>
      <c r="DM121" s="17"/>
      <c r="DN121" s="17"/>
      <c r="DO121" s="17"/>
      <c r="DP121" s="17"/>
      <c r="DQ121" s="17"/>
      <c r="DR121" s="17"/>
      <c r="DS121" s="17"/>
      <c r="DT121" s="17"/>
      <c r="DU121" s="17"/>
      <c r="DV121" s="17"/>
      <c r="DW121" s="17"/>
    </row>
    <row r="122" spans="2:127" ht="29" customHeight="1" x14ac:dyDescent="0.15">
      <c r="B122" s="16"/>
      <c r="C122" s="16"/>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c r="CA122" s="17"/>
      <c r="CB122" s="17"/>
      <c r="CC122" s="17"/>
      <c r="CD122" s="17"/>
      <c r="CE122" s="17"/>
      <c r="CF122" s="17"/>
      <c r="CG122" s="17"/>
      <c r="CH122" s="17"/>
      <c r="CI122" s="17"/>
      <c r="CJ122" s="17"/>
      <c r="CK122" s="17"/>
      <c r="CL122" s="17"/>
      <c r="CM122" s="17"/>
      <c r="CN122" s="17"/>
      <c r="CO122" s="17"/>
      <c r="CP122" s="17"/>
      <c r="CQ122" s="17"/>
      <c r="CR122" s="17"/>
      <c r="CS122" s="17"/>
      <c r="CT122" s="17"/>
      <c r="CU122" s="17"/>
      <c r="CV122" s="17"/>
      <c r="CW122" s="17"/>
      <c r="CX122" s="17"/>
      <c r="CY122" s="17"/>
      <c r="CZ122" s="17"/>
      <c r="DA122" s="17"/>
      <c r="DB122" s="17"/>
      <c r="DC122" s="17"/>
      <c r="DD122" s="17"/>
      <c r="DE122" s="17"/>
      <c r="DF122" s="17"/>
      <c r="DG122" s="17"/>
      <c r="DH122" s="17"/>
      <c r="DI122" s="17"/>
      <c r="DJ122" s="17"/>
      <c r="DK122" s="17"/>
      <c r="DL122" s="17"/>
      <c r="DM122" s="17"/>
      <c r="DN122" s="17"/>
      <c r="DO122" s="17"/>
      <c r="DP122" s="17"/>
      <c r="DQ122" s="17"/>
      <c r="DR122" s="17"/>
      <c r="DS122" s="17"/>
      <c r="DT122" s="17"/>
      <c r="DU122" s="17"/>
      <c r="DV122" s="17"/>
      <c r="DW122" s="17"/>
    </row>
    <row r="123" spans="2:127" ht="29" customHeight="1" x14ac:dyDescent="0.15">
      <c r="B123" s="16"/>
      <c r="C123" s="16"/>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c r="CA123" s="17"/>
      <c r="CB123" s="17"/>
      <c r="CC123" s="17"/>
      <c r="CD123" s="17"/>
      <c r="CE123" s="17"/>
      <c r="CF123" s="17"/>
      <c r="CG123" s="17"/>
      <c r="CH123" s="17"/>
      <c r="CI123" s="17"/>
      <c r="CJ123" s="17"/>
      <c r="CK123" s="17"/>
      <c r="CL123" s="17"/>
      <c r="CM123" s="17"/>
      <c r="CN123" s="17"/>
      <c r="CO123" s="17"/>
      <c r="CP123" s="17"/>
      <c r="CQ123" s="17"/>
      <c r="CR123" s="17"/>
      <c r="CS123" s="17"/>
      <c r="CT123" s="17"/>
      <c r="CU123" s="17"/>
      <c r="CV123" s="17"/>
      <c r="CW123" s="17"/>
      <c r="CX123" s="17"/>
      <c r="CY123" s="17"/>
      <c r="CZ123" s="17"/>
      <c r="DA123" s="17"/>
      <c r="DB123" s="17"/>
      <c r="DC123" s="17"/>
      <c r="DD123" s="17"/>
      <c r="DE123" s="17"/>
      <c r="DF123" s="17"/>
      <c r="DG123" s="17"/>
      <c r="DH123" s="17"/>
      <c r="DI123" s="17"/>
      <c r="DJ123" s="17"/>
      <c r="DK123" s="17"/>
      <c r="DL123" s="17"/>
      <c r="DM123" s="17"/>
      <c r="DN123" s="17"/>
      <c r="DO123" s="17"/>
      <c r="DP123" s="17"/>
      <c r="DQ123" s="17"/>
      <c r="DR123" s="17"/>
      <c r="DS123" s="17"/>
      <c r="DT123" s="17"/>
      <c r="DU123" s="17"/>
      <c r="DV123" s="17"/>
      <c r="DW123" s="17"/>
    </row>
    <row r="124" spans="2:127" ht="29" customHeight="1" x14ac:dyDescent="0.15">
      <c r="B124" s="16"/>
      <c r="C124" s="16"/>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c r="CA124" s="17"/>
      <c r="CB124" s="17"/>
      <c r="CC124" s="17"/>
      <c r="CD124" s="17"/>
      <c r="CE124" s="17"/>
      <c r="CF124" s="17"/>
      <c r="CG124" s="17"/>
      <c r="CH124" s="17"/>
      <c r="CI124" s="17"/>
      <c r="CJ124" s="17"/>
      <c r="CK124" s="17"/>
      <c r="CL124" s="17"/>
      <c r="CM124" s="17"/>
      <c r="CN124" s="17"/>
      <c r="CO124" s="17"/>
      <c r="CP124" s="17"/>
      <c r="CQ124" s="17"/>
      <c r="CR124" s="17"/>
      <c r="CS124" s="17"/>
      <c r="CT124" s="17"/>
      <c r="CU124" s="17"/>
      <c r="CV124" s="17"/>
      <c r="CW124" s="17"/>
      <c r="CX124" s="17"/>
      <c r="CY124" s="17"/>
      <c r="CZ124" s="17"/>
      <c r="DA124" s="17"/>
      <c r="DB124" s="17"/>
      <c r="DC124" s="17"/>
      <c r="DD124" s="17"/>
      <c r="DE124" s="17"/>
      <c r="DF124" s="17"/>
      <c r="DG124" s="17"/>
      <c r="DH124" s="17"/>
      <c r="DI124" s="17"/>
      <c r="DJ124" s="17"/>
      <c r="DK124" s="17"/>
      <c r="DL124" s="17"/>
      <c r="DM124" s="17"/>
      <c r="DN124" s="17"/>
      <c r="DO124" s="17"/>
      <c r="DP124" s="17"/>
      <c r="DQ124" s="17"/>
      <c r="DR124" s="17"/>
      <c r="DS124" s="17"/>
      <c r="DT124" s="17"/>
      <c r="DU124" s="17"/>
      <c r="DV124" s="17"/>
      <c r="DW124" s="17"/>
    </row>
    <row r="125" spans="2:127" ht="29" customHeight="1" x14ac:dyDescent="0.15">
      <c r="B125" s="16"/>
      <c r="C125" s="16"/>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c r="CA125" s="17"/>
      <c r="CB125" s="17"/>
      <c r="CC125" s="17"/>
      <c r="CD125" s="17"/>
      <c r="CE125" s="17"/>
      <c r="CF125" s="17"/>
      <c r="CG125" s="17"/>
      <c r="CH125" s="17"/>
      <c r="CI125" s="17"/>
      <c r="CJ125" s="17"/>
      <c r="CK125" s="17"/>
      <c r="CL125" s="17"/>
      <c r="CM125" s="17"/>
      <c r="CN125" s="17"/>
      <c r="CO125" s="17"/>
      <c r="CP125" s="17"/>
      <c r="CQ125" s="17"/>
      <c r="CR125" s="17"/>
      <c r="CS125" s="17"/>
      <c r="CT125" s="17"/>
      <c r="CU125" s="17"/>
      <c r="CV125" s="17"/>
      <c r="CW125" s="17"/>
      <c r="CX125" s="17"/>
      <c r="CY125" s="17"/>
      <c r="CZ125" s="17"/>
      <c r="DA125" s="17"/>
      <c r="DB125" s="17"/>
      <c r="DC125" s="17"/>
      <c r="DD125" s="17"/>
      <c r="DE125" s="17"/>
      <c r="DF125" s="17"/>
      <c r="DG125" s="17"/>
      <c r="DH125" s="17"/>
      <c r="DI125" s="17"/>
      <c r="DJ125" s="17"/>
      <c r="DK125" s="17"/>
      <c r="DL125" s="17"/>
      <c r="DM125" s="17"/>
      <c r="DN125" s="17"/>
      <c r="DO125" s="17"/>
      <c r="DP125" s="17"/>
      <c r="DQ125" s="17"/>
      <c r="DR125" s="17"/>
      <c r="DS125" s="17"/>
      <c r="DT125" s="17"/>
      <c r="DU125" s="17"/>
      <c r="DV125" s="17"/>
      <c r="DW125" s="17"/>
    </row>
    <row r="126" spans="2:127" ht="29" customHeight="1" x14ac:dyDescent="0.15">
      <c r="B126" s="16"/>
      <c r="C126" s="16"/>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17"/>
      <c r="CC126" s="17"/>
      <c r="CD126" s="17"/>
      <c r="CE126" s="17"/>
      <c r="CF126" s="17"/>
      <c r="CG126" s="17"/>
      <c r="CH126" s="17"/>
      <c r="CI126" s="17"/>
      <c r="CJ126" s="17"/>
      <c r="CK126" s="17"/>
      <c r="CL126" s="17"/>
      <c r="CM126" s="17"/>
      <c r="CN126" s="17"/>
      <c r="CO126" s="17"/>
      <c r="CP126" s="17"/>
      <c r="CQ126" s="17"/>
      <c r="CR126" s="17"/>
      <c r="CS126" s="17"/>
      <c r="CT126" s="17"/>
      <c r="CU126" s="17"/>
      <c r="CV126" s="17"/>
      <c r="CW126" s="17"/>
      <c r="CX126" s="17"/>
      <c r="CY126" s="17"/>
      <c r="CZ126" s="17"/>
      <c r="DA126" s="17"/>
      <c r="DB126" s="17"/>
      <c r="DC126" s="17"/>
      <c r="DD126" s="17"/>
      <c r="DE126" s="17"/>
      <c r="DF126" s="17"/>
      <c r="DG126" s="17"/>
      <c r="DH126" s="17"/>
      <c r="DI126" s="17"/>
      <c r="DJ126" s="17"/>
      <c r="DK126" s="17"/>
      <c r="DL126" s="17"/>
      <c r="DM126" s="17"/>
      <c r="DN126" s="17"/>
      <c r="DO126" s="17"/>
      <c r="DP126" s="17"/>
      <c r="DQ126" s="17"/>
      <c r="DR126" s="17"/>
      <c r="DS126" s="17"/>
      <c r="DT126" s="17"/>
      <c r="DU126" s="17"/>
      <c r="DV126" s="17"/>
      <c r="DW126" s="17"/>
    </row>
    <row r="127" spans="2:127" ht="29" customHeight="1" x14ac:dyDescent="0.15">
      <c r="B127" s="16"/>
      <c r="C127" s="16"/>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c r="CA127" s="17"/>
      <c r="CB127" s="17"/>
      <c r="CC127" s="17"/>
      <c r="CD127" s="17"/>
      <c r="CE127" s="17"/>
      <c r="CF127" s="17"/>
      <c r="CG127" s="17"/>
      <c r="CH127" s="17"/>
      <c r="CI127" s="17"/>
      <c r="CJ127" s="17"/>
      <c r="CK127" s="17"/>
      <c r="CL127" s="17"/>
      <c r="CM127" s="17"/>
      <c r="CN127" s="17"/>
      <c r="CO127" s="17"/>
      <c r="CP127" s="17"/>
      <c r="CQ127" s="17"/>
      <c r="CR127" s="17"/>
      <c r="CS127" s="17"/>
      <c r="CT127" s="17"/>
      <c r="CU127" s="17"/>
      <c r="CV127" s="17"/>
      <c r="CW127" s="17"/>
      <c r="CX127" s="17"/>
      <c r="CY127" s="17"/>
      <c r="CZ127" s="17"/>
      <c r="DA127" s="17"/>
      <c r="DB127" s="17"/>
      <c r="DC127" s="17"/>
      <c r="DD127" s="17"/>
      <c r="DE127" s="17"/>
      <c r="DF127" s="17"/>
      <c r="DG127" s="17"/>
      <c r="DH127" s="17"/>
      <c r="DI127" s="17"/>
      <c r="DJ127" s="17"/>
      <c r="DK127" s="17"/>
      <c r="DL127" s="17"/>
      <c r="DM127" s="17"/>
      <c r="DN127" s="17"/>
      <c r="DO127" s="17"/>
      <c r="DP127" s="17"/>
      <c r="DQ127" s="17"/>
      <c r="DR127" s="17"/>
      <c r="DS127" s="17"/>
      <c r="DT127" s="17"/>
      <c r="DU127" s="17"/>
      <c r="DV127" s="17"/>
      <c r="DW127" s="17"/>
    </row>
    <row r="128" spans="2:127" ht="29" customHeight="1" x14ac:dyDescent="0.15">
      <c r="B128" s="16"/>
      <c r="C128" s="16"/>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c r="CA128" s="17"/>
      <c r="CB128" s="17"/>
      <c r="CC128" s="17"/>
      <c r="CD128" s="17"/>
      <c r="CE128" s="17"/>
      <c r="CF128" s="17"/>
      <c r="CG128" s="17"/>
      <c r="CH128" s="17"/>
      <c r="CI128" s="17"/>
      <c r="CJ128" s="17"/>
      <c r="CK128" s="17"/>
      <c r="CL128" s="17"/>
      <c r="CM128" s="17"/>
      <c r="CN128" s="17"/>
      <c r="CO128" s="17"/>
      <c r="CP128" s="17"/>
      <c r="CQ128" s="17"/>
      <c r="CR128" s="17"/>
      <c r="CS128" s="17"/>
      <c r="CT128" s="17"/>
      <c r="CU128" s="17"/>
      <c r="CV128" s="17"/>
      <c r="CW128" s="17"/>
      <c r="CX128" s="17"/>
      <c r="CY128" s="17"/>
      <c r="CZ128" s="17"/>
      <c r="DA128" s="17"/>
      <c r="DB128" s="17"/>
      <c r="DC128" s="17"/>
      <c r="DD128" s="17"/>
      <c r="DE128" s="17"/>
      <c r="DF128" s="17"/>
      <c r="DG128" s="17"/>
      <c r="DH128" s="17"/>
      <c r="DI128" s="17"/>
      <c r="DJ128" s="17"/>
      <c r="DK128" s="17"/>
      <c r="DL128" s="17"/>
      <c r="DM128" s="17"/>
      <c r="DN128" s="17"/>
      <c r="DO128" s="17"/>
      <c r="DP128" s="17"/>
      <c r="DQ128" s="17"/>
      <c r="DR128" s="17"/>
      <c r="DS128" s="17"/>
      <c r="DT128" s="17"/>
      <c r="DU128" s="17"/>
      <c r="DV128" s="17"/>
      <c r="DW128" s="17"/>
    </row>
    <row r="129" spans="2:127" ht="29" customHeight="1" x14ac:dyDescent="0.15">
      <c r="B129" s="16"/>
      <c r="C129" s="16"/>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c r="CA129" s="17"/>
      <c r="CB129" s="17"/>
      <c r="CC129" s="17"/>
      <c r="CD129" s="17"/>
      <c r="CE129" s="17"/>
      <c r="CF129" s="17"/>
      <c r="CG129" s="17"/>
      <c r="CH129" s="17"/>
      <c r="CI129" s="17"/>
      <c r="CJ129" s="17"/>
      <c r="CK129" s="17"/>
      <c r="CL129" s="17"/>
      <c r="CM129" s="17"/>
      <c r="CN129" s="17"/>
      <c r="CO129" s="17"/>
      <c r="CP129" s="17"/>
      <c r="CQ129" s="17"/>
      <c r="CR129" s="17"/>
      <c r="CS129" s="17"/>
      <c r="CT129" s="17"/>
      <c r="CU129" s="17"/>
      <c r="CV129" s="17"/>
      <c r="CW129" s="17"/>
      <c r="CX129" s="17"/>
      <c r="CY129" s="17"/>
      <c r="CZ129" s="17"/>
      <c r="DA129" s="17"/>
      <c r="DB129" s="17"/>
      <c r="DC129" s="17"/>
      <c r="DD129" s="17"/>
      <c r="DE129" s="17"/>
      <c r="DF129" s="17"/>
      <c r="DG129" s="17"/>
      <c r="DH129" s="17"/>
      <c r="DI129" s="17"/>
      <c r="DJ129" s="17"/>
      <c r="DK129" s="17"/>
      <c r="DL129" s="17"/>
      <c r="DM129" s="17"/>
      <c r="DN129" s="17"/>
      <c r="DO129" s="17"/>
      <c r="DP129" s="17"/>
      <c r="DQ129" s="17"/>
      <c r="DR129" s="17"/>
      <c r="DS129" s="17"/>
      <c r="DT129" s="17"/>
      <c r="DU129" s="17"/>
      <c r="DV129" s="17"/>
      <c r="DW129" s="17"/>
    </row>
    <row r="130" spans="2:127" ht="29" customHeight="1" x14ac:dyDescent="0.15">
      <c r="B130" s="16"/>
      <c r="C130" s="16"/>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c r="CA130" s="17"/>
      <c r="CB130" s="17"/>
      <c r="CC130" s="17"/>
      <c r="CD130" s="17"/>
      <c r="CE130" s="17"/>
      <c r="CF130" s="17"/>
      <c r="CG130" s="17"/>
      <c r="CH130" s="17"/>
      <c r="CI130" s="17"/>
      <c r="CJ130" s="17"/>
      <c r="CK130" s="17"/>
      <c r="CL130" s="17"/>
      <c r="CM130" s="17"/>
      <c r="CN130" s="17"/>
      <c r="CO130" s="17"/>
      <c r="CP130" s="17"/>
      <c r="CQ130" s="17"/>
      <c r="CR130" s="17"/>
      <c r="CS130" s="17"/>
      <c r="CT130" s="17"/>
      <c r="CU130" s="17"/>
      <c r="CV130" s="17"/>
      <c r="CW130" s="17"/>
      <c r="CX130" s="17"/>
      <c r="CY130" s="17"/>
      <c r="CZ130" s="17"/>
      <c r="DA130" s="17"/>
      <c r="DB130" s="17"/>
      <c r="DC130" s="17"/>
      <c r="DD130" s="17"/>
      <c r="DE130" s="17"/>
      <c r="DF130" s="17"/>
      <c r="DG130" s="17"/>
      <c r="DH130" s="17"/>
      <c r="DI130" s="17"/>
      <c r="DJ130" s="17"/>
      <c r="DK130" s="17"/>
      <c r="DL130" s="17"/>
      <c r="DM130" s="17"/>
      <c r="DN130" s="17"/>
      <c r="DO130" s="17"/>
      <c r="DP130" s="17"/>
      <c r="DQ130" s="17"/>
      <c r="DR130" s="17"/>
      <c r="DS130" s="17"/>
      <c r="DT130" s="17"/>
      <c r="DU130" s="17"/>
      <c r="DV130" s="17"/>
      <c r="DW130" s="17"/>
    </row>
    <row r="131" spans="2:127" ht="29" customHeight="1" x14ac:dyDescent="0.15">
      <c r="B131" s="16"/>
      <c r="C131" s="16"/>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c r="CA131" s="17"/>
      <c r="CB131" s="17"/>
      <c r="CC131" s="17"/>
      <c r="CD131" s="17"/>
      <c r="CE131" s="17"/>
      <c r="CF131" s="17"/>
      <c r="CG131" s="17"/>
      <c r="CH131" s="17"/>
      <c r="CI131" s="17"/>
      <c r="CJ131" s="17"/>
      <c r="CK131" s="17"/>
      <c r="CL131" s="17"/>
      <c r="CM131" s="17"/>
      <c r="CN131" s="17"/>
      <c r="CO131" s="17"/>
      <c r="CP131" s="17"/>
      <c r="CQ131" s="17"/>
      <c r="CR131" s="17"/>
      <c r="CS131" s="17"/>
      <c r="CT131" s="17"/>
      <c r="CU131" s="17"/>
      <c r="CV131" s="17"/>
      <c r="CW131" s="17"/>
      <c r="CX131" s="17"/>
      <c r="CY131" s="17"/>
      <c r="CZ131" s="17"/>
      <c r="DA131" s="17"/>
      <c r="DB131" s="17"/>
      <c r="DC131" s="17"/>
      <c r="DD131" s="17"/>
      <c r="DE131" s="17"/>
      <c r="DF131" s="17"/>
      <c r="DG131" s="17"/>
      <c r="DH131" s="17"/>
      <c r="DI131" s="17"/>
      <c r="DJ131" s="17"/>
      <c r="DK131" s="17"/>
      <c r="DL131" s="17"/>
      <c r="DM131" s="17"/>
      <c r="DN131" s="17"/>
      <c r="DO131" s="17"/>
      <c r="DP131" s="17"/>
      <c r="DQ131" s="17"/>
      <c r="DR131" s="17"/>
      <c r="DS131" s="17"/>
      <c r="DT131" s="17"/>
      <c r="DU131" s="17"/>
      <c r="DV131" s="17"/>
      <c r="DW131" s="17"/>
    </row>
    <row r="132" spans="2:127" ht="29" customHeight="1" x14ac:dyDescent="0.15">
      <c r="B132" s="16"/>
      <c r="C132" s="16"/>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c r="CA132" s="17"/>
      <c r="CB132" s="17"/>
      <c r="CC132" s="17"/>
      <c r="CD132" s="17"/>
      <c r="CE132" s="17"/>
      <c r="CF132" s="17"/>
      <c r="CG132" s="17"/>
      <c r="CH132" s="17"/>
      <c r="CI132" s="17"/>
      <c r="CJ132" s="17"/>
      <c r="CK132" s="17"/>
      <c r="CL132" s="17"/>
      <c r="CM132" s="17"/>
      <c r="CN132" s="17"/>
      <c r="CO132" s="17"/>
      <c r="CP132" s="17"/>
      <c r="CQ132" s="17"/>
      <c r="CR132" s="17"/>
      <c r="CS132" s="17"/>
      <c r="CT132" s="17"/>
      <c r="CU132" s="17"/>
      <c r="CV132" s="17"/>
      <c r="CW132" s="17"/>
      <c r="CX132" s="17"/>
      <c r="CY132" s="17"/>
      <c r="CZ132" s="17"/>
      <c r="DA132" s="17"/>
      <c r="DB132" s="17"/>
      <c r="DC132" s="17"/>
      <c r="DD132" s="17"/>
      <c r="DE132" s="17"/>
      <c r="DF132" s="17"/>
      <c r="DG132" s="17"/>
      <c r="DH132" s="17"/>
      <c r="DI132" s="17"/>
      <c r="DJ132" s="17"/>
      <c r="DK132" s="17"/>
      <c r="DL132" s="17"/>
      <c r="DM132" s="17"/>
      <c r="DN132" s="17"/>
      <c r="DO132" s="17"/>
      <c r="DP132" s="17"/>
      <c r="DQ132" s="17"/>
      <c r="DR132" s="17"/>
      <c r="DS132" s="17"/>
      <c r="DT132" s="17"/>
      <c r="DU132" s="17"/>
      <c r="DV132" s="17"/>
      <c r="DW132" s="17"/>
    </row>
    <row r="133" spans="2:127" ht="29" customHeight="1" x14ac:dyDescent="0.15">
      <c r="B133" s="16"/>
      <c r="C133" s="16"/>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c r="CA133" s="17"/>
      <c r="CB133" s="17"/>
      <c r="CC133" s="17"/>
      <c r="CD133" s="17"/>
      <c r="CE133" s="17"/>
      <c r="CF133" s="17"/>
      <c r="CG133" s="17"/>
      <c r="CH133" s="17"/>
      <c r="CI133" s="17"/>
      <c r="CJ133" s="17"/>
      <c r="CK133" s="17"/>
      <c r="CL133" s="17"/>
      <c r="CM133" s="17"/>
      <c r="CN133" s="17"/>
      <c r="CO133" s="17"/>
      <c r="CP133" s="17"/>
      <c r="CQ133" s="17"/>
      <c r="CR133" s="17"/>
      <c r="CS133" s="17"/>
      <c r="CT133" s="17"/>
      <c r="CU133" s="17"/>
      <c r="CV133" s="17"/>
      <c r="CW133" s="17"/>
      <c r="CX133" s="17"/>
      <c r="CY133" s="17"/>
      <c r="CZ133" s="17"/>
      <c r="DA133" s="17"/>
      <c r="DB133" s="17"/>
      <c r="DC133" s="17"/>
      <c r="DD133" s="17"/>
      <c r="DE133" s="17"/>
      <c r="DF133" s="17"/>
      <c r="DG133" s="17"/>
      <c r="DH133" s="17"/>
      <c r="DI133" s="17"/>
      <c r="DJ133" s="17"/>
      <c r="DK133" s="17"/>
      <c r="DL133" s="17"/>
      <c r="DM133" s="17"/>
      <c r="DN133" s="17"/>
      <c r="DO133" s="17"/>
      <c r="DP133" s="17"/>
      <c r="DQ133" s="17"/>
      <c r="DR133" s="17"/>
      <c r="DS133" s="17"/>
      <c r="DT133" s="17"/>
      <c r="DU133" s="17"/>
      <c r="DV133" s="17"/>
      <c r="DW133" s="17"/>
    </row>
    <row r="134" spans="2:127" ht="29" customHeight="1" x14ac:dyDescent="0.15">
      <c r="B134" s="16"/>
      <c r="C134" s="16"/>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c r="CA134" s="17"/>
      <c r="CB134" s="17"/>
      <c r="CC134" s="17"/>
      <c r="CD134" s="17"/>
      <c r="CE134" s="17"/>
      <c r="CF134" s="17"/>
      <c r="CG134" s="17"/>
      <c r="CH134" s="17"/>
      <c r="CI134" s="17"/>
      <c r="CJ134" s="17"/>
      <c r="CK134" s="17"/>
      <c r="CL134" s="17"/>
      <c r="CM134" s="17"/>
      <c r="CN134" s="17"/>
      <c r="CO134" s="17"/>
      <c r="CP134" s="17"/>
      <c r="CQ134" s="17"/>
      <c r="CR134" s="17"/>
      <c r="CS134" s="17"/>
      <c r="CT134" s="17"/>
      <c r="CU134" s="17"/>
      <c r="CV134" s="17"/>
      <c r="CW134" s="17"/>
      <c r="CX134" s="17"/>
      <c r="CY134" s="17"/>
      <c r="CZ134" s="17"/>
      <c r="DA134" s="17"/>
      <c r="DB134" s="17"/>
      <c r="DC134" s="17"/>
      <c r="DD134" s="17"/>
      <c r="DE134" s="17"/>
      <c r="DF134" s="17"/>
      <c r="DG134" s="17"/>
      <c r="DH134" s="17"/>
      <c r="DI134" s="17"/>
      <c r="DJ134" s="17"/>
      <c r="DK134" s="17"/>
      <c r="DL134" s="17"/>
      <c r="DM134" s="17"/>
      <c r="DN134" s="17"/>
      <c r="DO134" s="17"/>
      <c r="DP134" s="17"/>
      <c r="DQ134" s="17"/>
      <c r="DR134" s="17"/>
      <c r="DS134" s="17"/>
      <c r="DT134" s="17"/>
      <c r="DU134" s="17"/>
      <c r="DV134" s="17"/>
      <c r="DW134" s="17"/>
    </row>
    <row r="135" spans="2:127" ht="29" customHeight="1" x14ac:dyDescent="0.15">
      <c r="B135" s="16"/>
      <c r="C135" s="16"/>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c r="CA135" s="17"/>
      <c r="CB135" s="17"/>
      <c r="CC135" s="17"/>
      <c r="CD135" s="17"/>
      <c r="CE135" s="17"/>
      <c r="CF135" s="17"/>
      <c r="CG135" s="17"/>
      <c r="CH135" s="17"/>
      <c r="CI135" s="17"/>
      <c r="CJ135" s="17"/>
      <c r="CK135" s="17"/>
      <c r="CL135" s="17"/>
      <c r="CM135" s="17"/>
      <c r="CN135" s="17"/>
      <c r="CO135" s="17"/>
      <c r="CP135" s="17"/>
      <c r="CQ135" s="17"/>
      <c r="CR135" s="17"/>
      <c r="CS135" s="17"/>
      <c r="CT135" s="17"/>
      <c r="CU135" s="17"/>
      <c r="CV135" s="17"/>
      <c r="CW135" s="17"/>
      <c r="CX135" s="17"/>
      <c r="CY135" s="17"/>
      <c r="CZ135" s="17"/>
      <c r="DA135" s="17"/>
      <c r="DB135" s="17"/>
      <c r="DC135" s="17"/>
      <c r="DD135" s="17"/>
      <c r="DE135" s="17"/>
      <c r="DF135" s="17"/>
      <c r="DG135" s="17"/>
      <c r="DH135" s="17"/>
      <c r="DI135" s="17"/>
      <c r="DJ135" s="17"/>
      <c r="DK135" s="17"/>
      <c r="DL135" s="17"/>
      <c r="DM135" s="17"/>
      <c r="DN135" s="17"/>
      <c r="DO135" s="17"/>
      <c r="DP135" s="17"/>
      <c r="DQ135" s="17"/>
      <c r="DR135" s="17"/>
      <c r="DS135" s="17"/>
      <c r="DT135" s="17"/>
      <c r="DU135" s="17"/>
      <c r="DV135" s="17"/>
      <c r="DW135" s="17"/>
    </row>
    <row r="136" spans="2:127" ht="29" customHeight="1" x14ac:dyDescent="0.15">
      <c r="B136" s="16"/>
      <c r="C136" s="16"/>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17"/>
      <c r="CC136" s="17"/>
      <c r="CD136" s="17"/>
      <c r="CE136" s="17"/>
      <c r="CF136" s="17"/>
      <c r="CG136" s="17"/>
      <c r="CH136" s="17"/>
      <c r="CI136" s="17"/>
      <c r="CJ136" s="17"/>
      <c r="CK136" s="17"/>
      <c r="CL136" s="17"/>
      <c r="CM136" s="17"/>
      <c r="CN136" s="17"/>
      <c r="CO136" s="17"/>
      <c r="CP136" s="17"/>
      <c r="CQ136" s="17"/>
      <c r="CR136" s="17"/>
      <c r="CS136" s="17"/>
      <c r="CT136" s="17"/>
      <c r="CU136" s="17"/>
      <c r="CV136" s="17"/>
      <c r="CW136" s="17"/>
      <c r="CX136" s="17"/>
      <c r="CY136" s="17"/>
      <c r="CZ136" s="17"/>
      <c r="DA136" s="17"/>
      <c r="DB136" s="17"/>
      <c r="DC136" s="17"/>
      <c r="DD136" s="17"/>
      <c r="DE136" s="17"/>
      <c r="DF136" s="17"/>
      <c r="DG136" s="17"/>
      <c r="DH136" s="17"/>
      <c r="DI136" s="17"/>
      <c r="DJ136" s="17"/>
      <c r="DK136" s="17"/>
      <c r="DL136" s="17"/>
      <c r="DM136" s="17"/>
      <c r="DN136" s="17"/>
      <c r="DO136" s="17"/>
      <c r="DP136" s="17"/>
      <c r="DQ136" s="17"/>
      <c r="DR136" s="17"/>
      <c r="DS136" s="17"/>
      <c r="DT136" s="17"/>
      <c r="DU136" s="17"/>
      <c r="DV136" s="17"/>
      <c r="DW136" s="17"/>
    </row>
    <row r="137" spans="2:127" ht="29" customHeight="1" x14ac:dyDescent="0.15">
      <c r="B137" s="16"/>
      <c r="C137" s="16"/>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c r="CA137" s="17"/>
      <c r="CB137" s="17"/>
      <c r="CC137" s="17"/>
      <c r="CD137" s="17"/>
      <c r="CE137" s="17"/>
      <c r="CF137" s="17"/>
      <c r="CG137" s="17"/>
      <c r="CH137" s="17"/>
      <c r="CI137" s="17"/>
      <c r="CJ137" s="17"/>
      <c r="CK137" s="17"/>
      <c r="CL137" s="17"/>
      <c r="CM137" s="17"/>
      <c r="CN137" s="17"/>
      <c r="CO137" s="17"/>
      <c r="CP137" s="17"/>
      <c r="CQ137" s="17"/>
      <c r="CR137" s="17"/>
      <c r="CS137" s="17"/>
      <c r="CT137" s="17"/>
      <c r="CU137" s="17"/>
      <c r="CV137" s="17"/>
      <c r="CW137" s="17"/>
      <c r="CX137" s="17"/>
      <c r="CY137" s="17"/>
      <c r="CZ137" s="17"/>
      <c r="DA137" s="17"/>
      <c r="DB137" s="17"/>
      <c r="DC137" s="17"/>
      <c r="DD137" s="17"/>
      <c r="DE137" s="17"/>
      <c r="DF137" s="17"/>
      <c r="DG137" s="17"/>
      <c r="DH137" s="17"/>
      <c r="DI137" s="17"/>
      <c r="DJ137" s="17"/>
      <c r="DK137" s="17"/>
      <c r="DL137" s="17"/>
      <c r="DM137" s="17"/>
      <c r="DN137" s="17"/>
      <c r="DO137" s="17"/>
      <c r="DP137" s="17"/>
      <c r="DQ137" s="17"/>
      <c r="DR137" s="17"/>
      <c r="DS137" s="17"/>
      <c r="DT137" s="17"/>
      <c r="DU137" s="17"/>
      <c r="DV137" s="17"/>
      <c r="DW137" s="17"/>
    </row>
    <row r="138" spans="2:127" ht="29" customHeight="1" x14ac:dyDescent="0.15">
      <c r="B138" s="16"/>
      <c r="C138" s="16"/>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c r="CA138" s="17"/>
      <c r="CB138" s="17"/>
      <c r="CC138" s="17"/>
      <c r="CD138" s="17"/>
      <c r="CE138" s="17"/>
      <c r="CF138" s="17"/>
      <c r="CG138" s="17"/>
      <c r="CH138" s="17"/>
      <c r="CI138" s="17"/>
      <c r="CJ138" s="17"/>
      <c r="CK138" s="17"/>
      <c r="CL138" s="17"/>
      <c r="CM138" s="17"/>
      <c r="CN138" s="17"/>
      <c r="CO138" s="17"/>
      <c r="CP138" s="17"/>
      <c r="CQ138" s="17"/>
      <c r="CR138" s="17"/>
      <c r="CS138" s="17"/>
      <c r="CT138" s="17"/>
      <c r="CU138" s="17"/>
      <c r="CV138" s="17"/>
      <c r="CW138" s="17"/>
      <c r="CX138" s="17"/>
      <c r="CY138" s="17"/>
      <c r="CZ138" s="17"/>
      <c r="DA138" s="17"/>
      <c r="DB138" s="17"/>
      <c r="DC138" s="17"/>
      <c r="DD138" s="17"/>
      <c r="DE138" s="17"/>
      <c r="DF138" s="17"/>
      <c r="DG138" s="17"/>
      <c r="DH138" s="17"/>
      <c r="DI138" s="17"/>
      <c r="DJ138" s="17"/>
      <c r="DK138" s="17"/>
      <c r="DL138" s="17"/>
      <c r="DM138" s="17"/>
      <c r="DN138" s="17"/>
      <c r="DO138" s="17"/>
      <c r="DP138" s="17"/>
      <c r="DQ138" s="17"/>
      <c r="DR138" s="17"/>
      <c r="DS138" s="17"/>
      <c r="DT138" s="17"/>
      <c r="DU138" s="17"/>
      <c r="DV138" s="17"/>
      <c r="DW138" s="17"/>
    </row>
    <row r="139" spans="2:127" ht="29" customHeight="1" x14ac:dyDescent="0.15">
      <c r="B139" s="16"/>
      <c r="C139" s="16"/>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c r="CA139" s="17"/>
      <c r="CB139" s="17"/>
      <c r="CC139" s="17"/>
      <c r="CD139" s="17"/>
      <c r="CE139" s="17"/>
      <c r="CF139" s="17"/>
      <c r="CG139" s="17"/>
      <c r="CH139" s="17"/>
      <c r="CI139" s="17"/>
      <c r="CJ139" s="17"/>
      <c r="CK139" s="17"/>
      <c r="CL139" s="17"/>
      <c r="CM139" s="17"/>
      <c r="CN139" s="17"/>
      <c r="CO139" s="17"/>
      <c r="CP139" s="17"/>
      <c r="CQ139" s="17"/>
      <c r="CR139" s="17"/>
      <c r="CS139" s="17"/>
      <c r="CT139" s="17"/>
      <c r="CU139" s="17"/>
      <c r="CV139" s="17"/>
      <c r="CW139" s="17"/>
      <c r="CX139" s="17"/>
      <c r="CY139" s="17"/>
      <c r="CZ139" s="17"/>
      <c r="DA139" s="17"/>
      <c r="DB139" s="17"/>
      <c r="DC139" s="17"/>
      <c r="DD139" s="17"/>
      <c r="DE139" s="17"/>
      <c r="DF139" s="17"/>
      <c r="DG139" s="17"/>
      <c r="DH139" s="17"/>
      <c r="DI139" s="17"/>
      <c r="DJ139" s="17"/>
      <c r="DK139" s="17"/>
      <c r="DL139" s="17"/>
      <c r="DM139" s="17"/>
      <c r="DN139" s="17"/>
      <c r="DO139" s="17"/>
      <c r="DP139" s="17"/>
      <c r="DQ139" s="17"/>
      <c r="DR139" s="17"/>
      <c r="DS139" s="17"/>
      <c r="DT139" s="17"/>
      <c r="DU139" s="17"/>
      <c r="DV139" s="17"/>
      <c r="DW139" s="17"/>
    </row>
    <row r="140" spans="2:127" ht="29" customHeight="1" x14ac:dyDescent="0.15">
      <c r="B140" s="16"/>
      <c r="C140" s="16"/>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c r="CA140" s="17"/>
      <c r="CB140" s="17"/>
      <c r="CC140" s="17"/>
      <c r="CD140" s="17"/>
      <c r="CE140" s="17"/>
      <c r="CF140" s="17"/>
      <c r="CG140" s="17"/>
      <c r="CH140" s="17"/>
      <c r="CI140" s="17"/>
      <c r="CJ140" s="17"/>
      <c r="CK140" s="17"/>
      <c r="CL140" s="17"/>
      <c r="CM140" s="17"/>
      <c r="CN140" s="17"/>
      <c r="CO140" s="17"/>
      <c r="CP140" s="17"/>
      <c r="CQ140" s="17"/>
      <c r="CR140" s="17"/>
      <c r="CS140" s="17"/>
      <c r="CT140" s="17"/>
      <c r="CU140" s="17"/>
      <c r="CV140" s="17"/>
      <c r="CW140" s="17"/>
      <c r="CX140" s="17"/>
      <c r="CY140" s="17"/>
      <c r="CZ140" s="17"/>
      <c r="DA140" s="17"/>
      <c r="DB140" s="17"/>
      <c r="DC140" s="17"/>
      <c r="DD140" s="17"/>
      <c r="DE140" s="17"/>
      <c r="DF140" s="17"/>
      <c r="DG140" s="17"/>
      <c r="DH140" s="17"/>
      <c r="DI140" s="17"/>
      <c r="DJ140" s="17"/>
      <c r="DK140" s="17"/>
      <c r="DL140" s="17"/>
      <c r="DM140" s="17"/>
      <c r="DN140" s="17"/>
      <c r="DO140" s="17"/>
      <c r="DP140" s="17"/>
      <c r="DQ140" s="17"/>
      <c r="DR140" s="17"/>
      <c r="DS140" s="17"/>
      <c r="DT140" s="17"/>
      <c r="DU140" s="17"/>
      <c r="DV140" s="17"/>
      <c r="DW140" s="17"/>
    </row>
    <row r="141" spans="2:127" ht="29" customHeight="1" x14ac:dyDescent="0.15">
      <c r="B141" s="16"/>
      <c r="C141" s="16"/>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c r="CA141" s="17"/>
      <c r="CB141" s="17"/>
      <c r="CC141" s="17"/>
      <c r="CD141" s="17"/>
      <c r="CE141" s="17"/>
      <c r="CF141" s="17"/>
      <c r="CG141" s="17"/>
      <c r="CH141" s="17"/>
      <c r="CI141" s="17"/>
      <c r="CJ141" s="17"/>
      <c r="CK141" s="17"/>
      <c r="CL141" s="17"/>
      <c r="CM141" s="17"/>
      <c r="CN141" s="17"/>
      <c r="CO141" s="17"/>
      <c r="CP141" s="17"/>
      <c r="CQ141" s="17"/>
      <c r="CR141" s="17"/>
      <c r="CS141" s="17"/>
      <c r="CT141" s="17"/>
      <c r="CU141" s="17"/>
      <c r="CV141" s="17"/>
      <c r="CW141" s="17"/>
      <c r="CX141" s="17"/>
      <c r="CY141" s="17"/>
      <c r="CZ141" s="17"/>
      <c r="DA141" s="17"/>
      <c r="DB141" s="17"/>
      <c r="DC141" s="17"/>
      <c r="DD141" s="17"/>
      <c r="DE141" s="17"/>
      <c r="DF141" s="17"/>
      <c r="DG141" s="17"/>
      <c r="DH141" s="17"/>
      <c r="DI141" s="17"/>
      <c r="DJ141" s="17"/>
      <c r="DK141" s="17"/>
      <c r="DL141" s="17"/>
      <c r="DM141" s="17"/>
      <c r="DN141" s="17"/>
      <c r="DO141" s="17"/>
      <c r="DP141" s="17"/>
      <c r="DQ141" s="17"/>
      <c r="DR141" s="17"/>
      <c r="DS141" s="17"/>
      <c r="DT141" s="17"/>
      <c r="DU141" s="17"/>
      <c r="DV141" s="17"/>
      <c r="DW141" s="17"/>
    </row>
    <row r="142" spans="2:127" ht="29" customHeight="1" x14ac:dyDescent="0.15">
      <c r="B142" s="16"/>
      <c r="C142" s="16"/>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c r="CA142" s="17"/>
      <c r="CB142" s="17"/>
      <c r="CC142" s="17"/>
      <c r="CD142" s="17"/>
      <c r="CE142" s="17"/>
      <c r="CF142" s="17"/>
      <c r="CG142" s="17"/>
      <c r="CH142" s="17"/>
      <c r="CI142" s="17"/>
      <c r="CJ142" s="17"/>
      <c r="CK142" s="17"/>
      <c r="CL142" s="17"/>
      <c r="CM142" s="17"/>
      <c r="CN142" s="17"/>
      <c r="CO142" s="17"/>
      <c r="CP142" s="17"/>
      <c r="CQ142" s="17"/>
      <c r="CR142" s="17"/>
      <c r="CS142" s="17"/>
      <c r="CT142" s="17"/>
      <c r="CU142" s="17"/>
      <c r="CV142" s="17"/>
      <c r="CW142" s="17"/>
      <c r="CX142" s="17"/>
      <c r="CY142" s="17"/>
      <c r="CZ142" s="17"/>
      <c r="DA142" s="17"/>
      <c r="DB142" s="17"/>
      <c r="DC142" s="17"/>
      <c r="DD142" s="17"/>
      <c r="DE142" s="17"/>
      <c r="DF142" s="17"/>
      <c r="DG142" s="17"/>
      <c r="DH142" s="17"/>
      <c r="DI142" s="17"/>
      <c r="DJ142" s="17"/>
      <c r="DK142" s="17"/>
      <c r="DL142" s="17"/>
      <c r="DM142" s="17"/>
      <c r="DN142" s="17"/>
      <c r="DO142" s="17"/>
      <c r="DP142" s="17"/>
      <c r="DQ142" s="17"/>
      <c r="DR142" s="17"/>
      <c r="DS142" s="17"/>
      <c r="DT142" s="17"/>
      <c r="DU142" s="17"/>
      <c r="DV142" s="17"/>
      <c r="DW142" s="17"/>
    </row>
    <row r="143" spans="2:127" ht="29" customHeight="1" x14ac:dyDescent="0.15">
      <c r="B143" s="16"/>
      <c r="C143" s="16"/>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c r="CA143" s="17"/>
      <c r="CB143" s="17"/>
      <c r="CC143" s="17"/>
      <c r="CD143" s="17"/>
      <c r="CE143" s="17"/>
      <c r="CF143" s="17"/>
      <c r="CG143" s="17"/>
      <c r="CH143" s="17"/>
      <c r="CI143" s="17"/>
      <c r="CJ143" s="17"/>
      <c r="CK143" s="17"/>
      <c r="CL143" s="17"/>
      <c r="CM143" s="17"/>
      <c r="CN143" s="17"/>
      <c r="CO143" s="17"/>
      <c r="CP143" s="17"/>
      <c r="CQ143" s="17"/>
      <c r="CR143" s="17"/>
      <c r="CS143" s="17"/>
      <c r="CT143" s="17"/>
      <c r="CU143" s="17"/>
      <c r="CV143" s="17"/>
      <c r="CW143" s="17"/>
      <c r="CX143" s="17"/>
      <c r="CY143" s="17"/>
      <c r="CZ143" s="17"/>
      <c r="DA143" s="17"/>
      <c r="DB143" s="17"/>
      <c r="DC143" s="17"/>
      <c r="DD143" s="17"/>
      <c r="DE143" s="17"/>
      <c r="DF143" s="17"/>
      <c r="DG143" s="17"/>
      <c r="DH143" s="17"/>
      <c r="DI143" s="17"/>
      <c r="DJ143" s="17"/>
      <c r="DK143" s="17"/>
      <c r="DL143" s="17"/>
      <c r="DM143" s="17"/>
      <c r="DN143" s="17"/>
      <c r="DO143" s="17"/>
      <c r="DP143" s="17"/>
      <c r="DQ143" s="17"/>
      <c r="DR143" s="17"/>
      <c r="DS143" s="17"/>
      <c r="DT143" s="17"/>
      <c r="DU143" s="17"/>
      <c r="DV143" s="17"/>
      <c r="DW143" s="17"/>
    </row>
    <row r="144" spans="2:127" ht="29" customHeight="1" x14ac:dyDescent="0.15">
      <c r="B144" s="16"/>
      <c r="C144" s="16"/>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c r="CA144" s="17"/>
      <c r="CB144" s="17"/>
      <c r="CC144" s="17"/>
      <c r="CD144" s="17"/>
      <c r="CE144" s="17"/>
      <c r="CF144" s="17"/>
      <c r="CG144" s="17"/>
      <c r="CH144" s="17"/>
      <c r="CI144" s="17"/>
      <c r="CJ144" s="17"/>
      <c r="CK144" s="17"/>
      <c r="CL144" s="17"/>
      <c r="CM144" s="17"/>
      <c r="CN144" s="17"/>
      <c r="CO144" s="17"/>
      <c r="CP144" s="17"/>
      <c r="CQ144" s="17"/>
      <c r="CR144" s="17"/>
      <c r="CS144" s="17"/>
      <c r="CT144" s="17"/>
      <c r="CU144" s="17"/>
      <c r="CV144" s="17"/>
      <c r="CW144" s="17"/>
      <c r="CX144" s="17"/>
      <c r="CY144" s="17"/>
      <c r="CZ144" s="17"/>
      <c r="DA144" s="17"/>
      <c r="DB144" s="17"/>
      <c r="DC144" s="17"/>
      <c r="DD144" s="17"/>
      <c r="DE144" s="17"/>
      <c r="DF144" s="17"/>
      <c r="DG144" s="17"/>
      <c r="DH144" s="17"/>
      <c r="DI144" s="17"/>
      <c r="DJ144" s="17"/>
      <c r="DK144" s="17"/>
      <c r="DL144" s="17"/>
      <c r="DM144" s="17"/>
      <c r="DN144" s="17"/>
      <c r="DO144" s="17"/>
      <c r="DP144" s="17"/>
      <c r="DQ144" s="17"/>
      <c r="DR144" s="17"/>
      <c r="DS144" s="17"/>
      <c r="DT144" s="17"/>
      <c r="DU144" s="17"/>
      <c r="DV144" s="17"/>
      <c r="DW144" s="17"/>
    </row>
    <row r="145" spans="2:127" ht="29" customHeight="1" x14ac:dyDescent="0.15">
      <c r="B145" s="16"/>
      <c r="C145" s="16"/>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c r="CA145" s="17"/>
      <c r="CB145" s="17"/>
      <c r="CC145" s="17"/>
      <c r="CD145" s="17"/>
      <c r="CE145" s="17"/>
      <c r="CF145" s="17"/>
      <c r="CG145" s="17"/>
      <c r="CH145" s="17"/>
      <c r="CI145" s="17"/>
      <c r="CJ145" s="17"/>
      <c r="CK145" s="17"/>
      <c r="CL145" s="17"/>
      <c r="CM145" s="17"/>
      <c r="CN145" s="17"/>
      <c r="CO145" s="17"/>
      <c r="CP145" s="17"/>
      <c r="CQ145" s="17"/>
      <c r="CR145" s="17"/>
      <c r="CS145" s="17"/>
      <c r="CT145" s="17"/>
      <c r="CU145" s="17"/>
      <c r="CV145" s="17"/>
      <c r="CW145" s="17"/>
      <c r="CX145" s="17"/>
      <c r="CY145" s="17"/>
      <c r="CZ145" s="17"/>
      <c r="DA145" s="17"/>
      <c r="DB145" s="17"/>
      <c r="DC145" s="17"/>
      <c r="DD145" s="17"/>
      <c r="DE145" s="17"/>
      <c r="DF145" s="17"/>
      <c r="DG145" s="17"/>
      <c r="DH145" s="17"/>
      <c r="DI145" s="17"/>
      <c r="DJ145" s="17"/>
      <c r="DK145" s="17"/>
      <c r="DL145" s="17"/>
      <c r="DM145" s="17"/>
      <c r="DN145" s="17"/>
      <c r="DO145" s="17"/>
      <c r="DP145" s="17"/>
      <c r="DQ145" s="17"/>
      <c r="DR145" s="17"/>
      <c r="DS145" s="17"/>
      <c r="DT145" s="17"/>
      <c r="DU145" s="17"/>
      <c r="DV145" s="17"/>
      <c r="DW145" s="17"/>
    </row>
    <row r="146" spans="2:127" ht="29" customHeight="1" x14ac:dyDescent="0.15">
      <c r="B146" s="16"/>
      <c r="C146" s="16"/>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c r="CA146" s="17"/>
      <c r="CB146" s="17"/>
      <c r="CC146" s="17"/>
      <c r="CD146" s="17"/>
      <c r="CE146" s="17"/>
      <c r="CF146" s="17"/>
      <c r="CG146" s="17"/>
      <c r="CH146" s="17"/>
      <c r="CI146" s="17"/>
      <c r="CJ146" s="17"/>
      <c r="CK146" s="17"/>
      <c r="CL146" s="17"/>
      <c r="CM146" s="17"/>
      <c r="CN146" s="17"/>
      <c r="CO146" s="17"/>
      <c r="CP146" s="17"/>
      <c r="CQ146" s="17"/>
      <c r="CR146" s="17"/>
      <c r="CS146" s="17"/>
      <c r="CT146" s="17"/>
      <c r="CU146" s="17"/>
      <c r="CV146" s="17"/>
      <c r="CW146" s="17"/>
      <c r="CX146" s="17"/>
      <c r="CY146" s="17"/>
      <c r="CZ146" s="17"/>
      <c r="DA146" s="17"/>
      <c r="DB146" s="17"/>
      <c r="DC146" s="17"/>
      <c r="DD146" s="17"/>
      <c r="DE146" s="17"/>
      <c r="DF146" s="17"/>
      <c r="DG146" s="17"/>
      <c r="DH146" s="17"/>
      <c r="DI146" s="17"/>
      <c r="DJ146" s="17"/>
      <c r="DK146" s="17"/>
      <c r="DL146" s="17"/>
      <c r="DM146" s="17"/>
      <c r="DN146" s="17"/>
      <c r="DO146" s="17"/>
      <c r="DP146" s="17"/>
      <c r="DQ146" s="17"/>
      <c r="DR146" s="17"/>
      <c r="DS146" s="17"/>
      <c r="DT146" s="17"/>
      <c r="DU146" s="17"/>
      <c r="DV146" s="17"/>
      <c r="DW146" s="17"/>
    </row>
    <row r="147" spans="2:127" ht="29" customHeight="1" x14ac:dyDescent="0.15">
      <c r="B147" s="16"/>
      <c r="C147" s="16"/>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c r="CA147" s="17"/>
      <c r="CB147" s="17"/>
      <c r="CC147" s="17"/>
      <c r="CD147" s="17"/>
      <c r="CE147" s="17"/>
      <c r="CF147" s="17"/>
      <c r="CG147" s="17"/>
      <c r="CH147" s="17"/>
      <c r="CI147" s="17"/>
      <c r="CJ147" s="17"/>
      <c r="CK147" s="17"/>
      <c r="CL147" s="17"/>
      <c r="CM147" s="17"/>
      <c r="CN147" s="17"/>
      <c r="CO147" s="17"/>
      <c r="CP147" s="17"/>
      <c r="CQ147" s="17"/>
      <c r="CR147" s="17"/>
      <c r="CS147" s="17"/>
      <c r="CT147" s="17"/>
      <c r="CU147" s="17"/>
      <c r="CV147" s="17"/>
      <c r="CW147" s="17"/>
      <c r="CX147" s="17"/>
      <c r="CY147" s="17"/>
      <c r="CZ147" s="17"/>
      <c r="DA147" s="17"/>
      <c r="DB147" s="17"/>
      <c r="DC147" s="17"/>
      <c r="DD147" s="17"/>
      <c r="DE147" s="17"/>
      <c r="DF147" s="17"/>
      <c r="DG147" s="17"/>
      <c r="DH147" s="17"/>
      <c r="DI147" s="17"/>
      <c r="DJ147" s="17"/>
      <c r="DK147" s="17"/>
      <c r="DL147" s="17"/>
      <c r="DM147" s="17"/>
      <c r="DN147" s="17"/>
      <c r="DO147" s="17"/>
      <c r="DP147" s="17"/>
      <c r="DQ147" s="17"/>
      <c r="DR147" s="17"/>
      <c r="DS147" s="17"/>
      <c r="DT147" s="17"/>
      <c r="DU147" s="17"/>
      <c r="DV147" s="17"/>
      <c r="DW147" s="17"/>
    </row>
    <row r="148" spans="2:127" ht="29" customHeight="1" x14ac:dyDescent="0.15">
      <c r="B148" s="16"/>
      <c r="C148" s="16"/>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c r="CA148" s="17"/>
      <c r="CB148" s="17"/>
      <c r="CC148" s="17"/>
      <c r="CD148" s="17"/>
      <c r="CE148" s="17"/>
      <c r="CF148" s="17"/>
      <c r="CG148" s="17"/>
      <c r="CH148" s="17"/>
      <c r="CI148" s="17"/>
      <c r="CJ148" s="17"/>
      <c r="CK148" s="17"/>
      <c r="CL148" s="17"/>
      <c r="CM148" s="17"/>
      <c r="CN148" s="17"/>
      <c r="CO148" s="17"/>
      <c r="CP148" s="17"/>
      <c r="CQ148" s="17"/>
      <c r="CR148" s="17"/>
      <c r="CS148" s="17"/>
      <c r="CT148" s="17"/>
      <c r="CU148" s="17"/>
      <c r="CV148" s="17"/>
      <c r="CW148" s="17"/>
      <c r="CX148" s="17"/>
      <c r="CY148" s="17"/>
      <c r="CZ148" s="17"/>
      <c r="DA148" s="17"/>
      <c r="DB148" s="17"/>
      <c r="DC148" s="17"/>
      <c r="DD148" s="17"/>
      <c r="DE148" s="17"/>
      <c r="DF148" s="17"/>
      <c r="DG148" s="17"/>
      <c r="DH148" s="17"/>
      <c r="DI148" s="17"/>
      <c r="DJ148" s="17"/>
      <c r="DK148" s="17"/>
      <c r="DL148" s="17"/>
      <c r="DM148" s="17"/>
      <c r="DN148" s="17"/>
      <c r="DO148" s="17"/>
      <c r="DP148" s="17"/>
      <c r="DQ148" s="17"/>
      <c r="DR148" s="17"/>
      <c r="DS148" s="17"/>
      <c r="DT148" s="17"/>
      <c r="DU148" s="17"/>
      <c r="DV148" s="17"/>
      <c r="DW148" s="17"/>
    </row>
    <row r="149" spans="2:127" ht="29" customHeight="1" x14ac:dyDescent="0.15">
      <c r="B149" s="16"/>
      <c r="C149" s="16"/>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c r="CA149" s="17"/>
      <c r="CB149" s="17"/>
      <c r="CC149" s="17"/>
      <c r="CD149" s="17"/>
      <c r="CE149" s="17"/>
      <c r="CF149" s="17"/>
      <c r="CG149" s="17"/>
      <c r="CH149" s="17"/>
      <c r="CI149" s="17"/>
      <c r="CJ149" s="17"/>
      <c r="CK149" s="17"/>
      <c r="CL149" s="17"/>
      <c r="CM149" s="17"/>
      <c r="CN149" s="17"/>
      <c r="CO149" s="17"/>
      <c r="CP149" s="17"/>
      <c r="CQ149" s="17"/>
      <c r="CR149" s="17"/>
      <c r="CS149" s="17"/>
      <c r="CT149" s="17"/>
      <c r="CU149" s="17"/>
      <c r="CV149" s="17"/>
      <c r="CW149" s="17"/>
      <c r="CX149" s="17"/>
      <c r="CY149" s="17"/>
      <c r="CZ149" s="17"/>
      <c r="DA149" s="17"/>
      <c r="DB149" s="17"/>
      <c r="DC149" s="17"/>
      <c r="DD149" s="17"/>
      <c r="DE149" s="17"/>
      <c r="DF149" s="17"/>
      <c r="DG149" s="17"/>
      <c r="DH149" s="17"/>
      <c r="DI149" s="17"/>
      <c r="DJ149" s="17"/>
      <c r="DK149" s="17"/>
      <c r="DL149" s="17"/>
      <c r="DM149" s="17"/>
      <c r="DN149" s="17"/>
      <c r="DO149" s="17"/>
      <c r="DP149" s="17"/>
      <c r="DQ149" s="17"/>
      <c r="DR149" s="17"/>
      <c r="DS149" s="17"/>
      <c r="DT149" s="17"/>
      <c r="DU149" s="17"/>
      <c r="DV149" s="17"/>
      <c r="DW149" s="17"/>
    </row>
    <row r="150" spans="2:127" ht="29" customHeight="1" x14ac:dyDescent="0.15">
      <c r="B150" s="16"/>
      <c r="C150" s="16"/>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c r="CA150" s="17"/>
      <c r="CB150" s="17"/>
      <c r="CC150" s="17"/>
      <c r="CD150" s="17"/>
      <c r="CE150" s="17"/>
      <c r="CF150" s="17"/>
      <c r="CG150" s="17"/>
      <c r="CH150" s="17"/>
      <c r="CI150" s="17"/>
      <c r="CJ150" s="17"/>
      <c r="CK150" s="17"/>
      <c r="CL150" s="17"/>
      <c r="CM150" s="17"/>
      <c r="CN150" s="17"/>
      <c r="CO150" s="17"/>
      <c r="CP150" s="17"/>
      <c r="CQ150" s="17"/>
      <c r="CR150" s="17"/>
      <c r="CS150" s="17"/>
      <c r="CT150" s="17"/>
      <c r="CU150" s="17"/>
      <c r="CV150" s="17"/>
      <c r="CW150" s="17"/>
      <c r="CX150" s="17"/>
      <c r="CY150" s="17"/>
      <c r="CZ150" s="17"/>
      <c r="DA150" s="17"/>
      <c r="DB150" s="17"/>
      <c r="DC150" s="17"/>
      <c r="DD150" s="17"/>
      <c r="DE150" s="17"/>
      <c r="DF150" s="17"/>
      <c r="DG150" s="17"/>
      <c r="DH150" s="17"/>
      <c r="DI150" s="17"/>
      <c r="DJ150" s="17"/>
      <c r="DK150" s="17"/>
      <c r="DL150" s="17"/>
      <c r="DM150" s="17"/>
      <c r="DN150" s="17"/>
      <c r="DO150" s="17"/>
      <c r="DP150" s="17"/>
      <c r="DQ150" s="17"/>
      <c r="DR150" s="17"/>
      <c r="DS150" s="17"/>
      <c r="DT150" s="17"/>
      <c r="DU150" s="17"/>
      <c r="DV150" s="17"/>
      <c r="DW150" s="17"/>
    </row>
    <row r="151" spans="2:127" ht="29" customHeight="1" x14ac:dyDescent="0.15">
      <c r="B151" s="16"/>
      <c r="C151" s="16"/>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c r="CA151" s="17"/>
      <c r="CB151" s="17"/>
      <c r="CC151" s="17"/>
      <c r="CD151" s="17"/>
      <c r="CE151" s="17"/>
      <c r="CF151" s="17"/>
      <c r="CG151" s="17"/>
      <c r="CH151" s="17"/>
      <c r="CI151" s="17"/>
      <c r="CJ151" s="17"/>
      <c r="CK151" s="17"/>
      <c r="CL151" s="17"/>
      <c r="CM151" s="17"/>
      <c r="CN151" s="17"/>
      <c r="CO151" s="17"/>
      <c r="CP151" s="17"/>
      <c r="CQ151" s="17"/>
      <c r="CR151" s="17"/>
      <c r="CS151" s="17"/>
      <c r="CT151" s="17"/>
      <c r="CU151" s="17"/>
      <c r="CV151" s="17"/>
      <c r="CW151" s="17"/>
      <c r="CX151" s="17"/>
      <c r="CY151" s="17"/>
      <c r="CZ151" s="17"/>
      <c r="DA151" s="17"/>
      <c r="DB151" s="17"/>
      <c r="DC151" s="17"/>
      <c r="DD151" s="17"/>
      <c r="DE151" s="17"/>
      <c r="DF151" s="17"/>
      <c r="DG151" s="17"/>
      <c r="DH151" s="17"/>
      <c r="DI151" s="17"/>
      <c r="DJ151" s="17"/>
      <c r="DK151" s="17"/>
      <c r="DL151" s="17"/>
      <c r="DM151" s="17"/>
      <c r="DN151" s="17"/>
      <c r="DO151" s="17"/>
      <c r="DP151" s="17"/>
      <c r="DQ151" s="17"/>
      <c r="DR151" s="17"/>
      <c r="DS151" s="17"/>
      <c r="DT151" s="17"/>
      <c r="DU151" s="17"/>
      <c r="DV151" s="17"/>
      <c r="DW151" s="17"/>
    </row>
    <row r="152" spans="2:127" ht="29" customHeight="1" x14ac:dyDescent="0.15">
      <c r="B152" s="16"/>
      <c r="C152" s="16"/>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c r="CA152" s="17"/>
      <c r="CB152" s="17"/>
      <c r="CC152" s="17"/>
      <c r="CD152" s="17"/>
      <c r="CE152" s="17"/>
      <c r="CF152" s="17"/>
      <c r="CG152" s="17"/>
      <c r="CH152" s="17"/>
      <c r="CI152" s="17"/>
      <c r="CJ152" s="17"/>
      <c r="CK152" s="17"/>
      <c r="CL152" s="17"/>
      <c r="CM152" s="17"/>
      <c r="CN152" s="17"/>
      <c r="CO152" s="17"/>
      <c r="CP152" s="17"/>
      <c r="CQ152" s="17"/>
      <c r="CR152" s="17"/>
      <c r="CS152" s="17"/>
      <c r="CT152" s="17"/>
      <c r="CU152" s="17"/>
      <c r="CV152" s="17"/>
      <c r="CW152" s="17"/>
      <c r="CX152" s="17"/>
      <c r="CY152" s="17"/>
      <c r="CZ152" s="17"/>
      <c r="DA152" s="17"/>
      <c r="DB152" s="17"/>
      <c r="DC152" s="17"/>
      <c r="DD152" s="17"/>
      <c r="DE152" s="17"/>
      <c r="DF152" s="17"/>
      <c r="DG152" s="17"/>
      <c r="DH152" s="17"/>
      <c r="DI152" s="17"/>
      <c r="DJ152" s="17"/>
      <c r="DK152" s="17"/>
      <c r="DL152" s="17"/>
      <c r="DM152" s="17"/>
      <c r="DN152" s="17"/>
      <c r="DO152" s="17"/>
      <c r="DP152" s="17"/>
      <c r="DQ152" s="17"/>
      <c r="DR152" s="17"/>
      <c r="DS152" s="17"/>
      <c r="DT152" s="17"/>
      <c r="DU152" s="17"/>
      <c r="DV152" s="17"/>
      <c r="DW152" s="17"/>
    </row>
    <row r="153" spans="2:127" ht="29" customHeight="1" x14ac:dyDescent="0.15">
      <c r="B153" s="16"/>
      <c r="C153" s="16"/>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c r="CA153" s="17"/>
      <c r="CB153" s="17"/>
      <c r="CC153" s="17"/>
      <c r="CD153" s="17"/>
      <c r="CE153" s="17"/>
      <c r="CF153" s="17"/>
      <c r="CG153" s="17"/>
      <c r="CH153" s="17"/>
      <c r="CI153" s="17"/>
      <c r="CJ153" s="17"/>
      <c r="CK153" s="17"/>
      <c r="CL153" s="17"/>
      <c r="CM153" s="17"/>
      <c r="CN153" s="17"/>
      <c r="CO153" s="17"/>
      <c r="CP153" s="17"/>
      <c r="CQ153" s="17"/>
      <c r="CR153" s="17"/>
      <c r="CS153" s="17"/>
      <c r="CT153" s="17"/>
      <c r="CU153" s="17"/>
      <c r="CV153" s="17"/>
      <c r="CW153" s="17"/>
      <c r="CX153" s="17"/>
      <c r="CY153" s="17"/>
      <c r="CZ153" s="17"/>
      <c r="DA153" s="17"/>
      <c r="DB153" s="17"/>
      <c r="DC153" s="17"/>
      <c r="DD153" s="17"/>
      <c r="DE153" s="17"/>
      <c r="DF153" s="17"/>
      <c r="DG153" s="17"/>
      <c r="DH153" s="17"/>
      <c r="DI153" s="17"/>
      <c r="DJ153" s="17"/>
      <c r="DK153" s="17"/>
      <c r="DL153" s="17"/>
      <c r="DM153" s="17"/>
      <c r="DN153" s="17"/>
      <c r="DO153" s="17"/>
      <c r="DP153" s="17"/>
      <c r="DQ153" s="17"/>
      <c r="DR153" s="17"/>
      <c r="DS153" s="17"/>
      <c r="DT153" s="17"/>
      <c r="DU153" s="17"/>
      <c r="DV153" s="17"/>
      <c r="DW153" s="17"/>
    </row>
    <row r="154" spans="2:127" ht="29" customHeight="1" x14ac:dyDescent="0.15">
      <c r="B154" s="16"/>
      <c r="C154" s="16"/>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c r="CA154" s="17"/>
      <c r="CB154" s="17"/>
      <c r="CC154" s="17"/>
      <c r="CD154" s="17"/>
      <c r="CE154" s="17"/>
      <c r="CF154" s="17"/>
      <c r="CG154" s="17"/>
      <c r="CH154" s="17"/>
      <c r="CI154" s="17"/>
      <c r="CJ154" s="17"/>
      <c r="CK154" s="17"/>
      <c r="CL154" s="17"/>
      <c r="CM154" s="17"/>
      <c r="CN154" s="17"/>
      <c r="CO154" s="17"/>
      <c r="CP154" s="17"/>
      <c r="CQ154" s="17"/>
      <c r="CR154" s="17"/>
      <c r="CS154" s="17"/>
      <c r="CT154" s="17"/>
      <c r="CU154" s="17"/>
      <c r="CV154" s="17"/>
      <c r="CW154" s="17"/>
      <c r="CX154" s="17"/>
      <c r="CY154" s="17"/>
      <c r="CZ154" s="17"/>
      <c r="DA154" s="17"/>
      <c r="DB154" s="17"/>
      <c r="DC154" s="17"/>
      <c r="DD154" s="17"/>
      <c r="DE154" s="17"/>
      <c r="DF154" s="17"/>
      <c r="DG154" s="17"/>
      <c r="DH154" s="17"/>
      <c r="DI154" s="17"/>
      <c r="DJ154" s="17"/>
      <c r="DK154" s="17"/>
      <c r="DL154" s="17"/>
      <c r="DM154" s="17"/>
      <c r="DN154" s="17"/>
      <c r="DO154" s="17"/>
      <c r="DP154" s="17"/>
      <c r="DQ154" s="17"/>
      <c r="DR154" s="17"/>
      <c r="DS154" s="17"/>
      <c r="DT154" s="17"/>
      <c r="DU154" s="17"/>
      <c r="DV154" s="17"/>
      <c r="DW154" s="17"/>
    </row>
    <row r="155" spans="2:127" ht="29" customHeight="1" x14ac:dyDescent="0.15">
      <c r="B155" s="16"/>
      <c r="C155" s="16"/>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c r="CA155" s="17"/>
      <c r="CB155" s="17"/>
      <c r="CC155" s="17"/>
      <c r="CD155" s="17"/>
      <c r="CE155" s="17"/>
      <c r="CF155" s="17"/>
      <c r="CG155" s="17"/>
      <c r="CH155" s="17"/>
      <c r="CI155" s="17"/>
      <c r="CJ155" s="17"/>
      <c r="CK155" s="17"/>
      <c r="CL155" s="17"/>
      <c r="CM155" s="17"/>
      <c r="CN155" s="17"/>
      <c r="CO155" s="17"/>
      <c r="CP155" s="17"/>
      <c r="CQ155" s="17"/>
      <c r="CR155" s="17"/>
      <c r="CS155" s="17"/>
      <c r="CT155" s="17"/>
      <c r="CU155" s="17"/>
      <c r="CV155" s="17"/>
      <c r="CW155" s="17"/>
      <c r="CX155" s="17"/>
      <c r="CY155" s="17"/>
      <c r="CZ155" s="17"/>
      <c r="DA155" s="17"/>
      <c r="DB155" s="17"/>
      <c r="DC155" s="17"/>
      <c r="DD155" s="17"/>
      <c r="DE155" s="17"/>
      <c r="DF155" s="17"/>
      <c r="DG155" s="17"/>
      <c r="DH155" s="17"/>
      <c r="DI155" s="17"/>
      <c r="DJ155" s="17"/>
      <c r="DK155" s="17"/>
      <c r="DL155" s="17"/>
      <c r="DM155" s="17"/>
      <c r="DN155" s="17"/>
      <c r="DO155" s="17"/>
      <c r="DP155" s="17"/>
      <c r="DQ155" s="17"/>
      <c r="DR155" s="17"/>
      <c r="DS155" s="17"/>
      <c r="DT155" s="17"/>
      <c r="DU155" s="17"/>
      <c r="DV155" s="17"/>
      <c r="DW155" s="17"/>
    </row>
    <row r="156" spans="2:127" ht="29" customHeight="1" x14ac:dyDescent="0.15">
      <c r="B156" s="16"/>
      <c r="C156" s="16"/>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c r="CA156" s="17"/>
      <c r="CB156" s="17"/>
      <c r="CC156" s="17"/>
      <c r="CD156" s="17"/>
      <c r="CE156" s="17"/>
      <c r="CF156" s="17"/>
      <c r="CG156" s="17"/>
      <c r="CH156" s="17"/>
      <c r="CI156" s="17"/>
      <c r="CJ156" s="17"/>
      <c r="CK156" s="17"/>
      <c r="CL156" s="17"/>
      <c r="CM156" s="17"/>
      <c r="CN156" s="17"/>
      <c r="CO156" s="17"/>
      <c r="CP156" s="17"/>
      <c r="CQ156" s="17"/>
      <c r="CR156" s="17"/>
      <c r="CS156" s="17"/>
      <c r="CT156" s="17"/>
      <c r="CU156" s="17"/>
      <c r="CV156" s="17"/>
      <c r="CW156" s="17"/>
      <c r="CX156" s="17"/>
      <c r="CY156" s="17"/>
      <c r="CZ156" s="17"/>
      <c r="DA156" s="17"/>
      <c r="DB156" s="17"/>
      <c r="DC156" s="17"/>
      <c r="DD156" s="17"/>
      <c r="DE156" s="17"/>
      <c r="DF156" s="17"/>
      <c r="DG156" s="17"/>
      <c r="DH156" s="17"/>
      <c r="DI156" s="17"/>
      <c r="DJ156" s="17"/>
      <c r="DK156" s="17"/>
      <c r="DL156" s="17"/>
      <c r="DM156" s="17"/>
      <c r="DN156" s="17"/>
      <c r="DO156" s="17"/>
      <c r="DP156" s="17"/>
      <c r="DQ156" s="17"/>
      <c r="DR156" s="17"/>
      <c r="DS156" s="17"/>
      <c r="DT156" s="17"/>
      <c r="DU156" s="17"/>
      <c r="DV156" s="17"/>
      <c r="DW156" s="17"/>
    </row>
    <row r="157" spans="2:127" ht="29" customHeight="1" x14ac:dyDescent="0.15">
      <c r="B157" s="16"/>
      <c r="C157" s="16"/>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c r="CA157" s="17"/>
      <c r="CB157" s="17"/>
      <c r="CC157" s="17"/>
      <c r="CD157" s="17"/>
      <c r="CE157" s="17"/>
      <c r="CF157" s="17"/>
      <c r="CG157" s="17"/>
      <c r="CH157" s="17"/>
      <c r="CI157" s="17"/>
      <c r="CJ157" s="17"/>
      <c r="CK157" s="17"/>
      <c r="CL157" s="17"/>
      <c r="CM157" s="17"/>
      <c r="CN157" s="17"/>
      <c r="CO157" s="17"/>
      <c r="CP157" s="17"/>
      <c r="CQ157" s="17"/>
      <c r="CR157" s="17"/>
      <c r="CS157" s="17"/>
      <c r="CT157" s="17"/>
      <c r="CU157" s="17"/>
      <c r="CV157" s="17"/>
      <c r="CW157" s="17"/>
      <c r="CX157" s="17"/>
      <c r="CY157" s="17"/>
      <c r="CZ157" s="17"/>
      <c r="DA157" s="17"/>
      <c r="DB157" s="17"/>
      <c r="DC157" s="17"/>
      <c r="DD157" s="17"/>
      <c r="DE157" s="17"/>
      <c r="DF157" s="17"/>
      <c r="DG157" s="17"/>
      <c r="DH157" s="17"/>
      <c r="DI157" s="17"/>
      <c r="DJ157" s="17"/>
      <c r="DK157" s="17"/>
      <c r="DL157" s="17"/>
      <c r="DM157" s="17"/>
      <c r="DN157" s="17"/>
      <c r="DO157" s="17"/>
      <c r="DP157" s="17"/>
      <c r="DQ157" s="17"/>
      <c r="DR157" s="17"/>
      <c r="DS157" s="17"/>
      <c r="DT157" s="17"/>
      <c r="DU157" s="17"/>
      <c r="DV157" s="17"/>
      <c r="DW157" s="17"/>
    </row>
    <row r="158" spans="2:127" ht="29" customHeight="1" x14ac:dyDescent="0.15">
      <c r="B158" s="16"/>
      <c r="C158" s="16"/>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c r="CA158" s="17"/>
      <c r="CB158" s="17"/>
      <c r="CC158" s="17"/>
      <c r="CD158" s="17"/>
      <c r="CE158" s="17"/>
      <c r="CF158" s="17"/>
      <c r="CG158" s="17"/>
      <c r="CH158" s="17"/>
      <c r="CI158" s="17"/>
      <c r="CJ158" s="17"/>
      <c r="CK158" s="17"/>
      <c r="CL158" s="17"/>
      <c r="CM158" s="17"/>
      <c r="CN158" s="17"/>
      <c r="CO158" s="17"/>
      <c r="CP158" s="17"/>
      <c r="CQ158" s="17"/>
      <c r="CR158" s="17"/>
      <c r="CS158" s="17"/>
      <c r="CT158" s="17"/>
      <c r="CU158" s="17"/>
      <c r="CV158" s="17"/>
      <c r="CW158" s="17"/>
      <c r="CX158" s="17"/>
      <c r="CY158" s="17"/>
      <c r="CZ158" s="17"/>
      <c r="DA158" s="17"/>
      <c r="DB158" s="17"/>
      <c r="DC158" s="17"/>
      <c r="DD158" s="17"/>
      <c r="DE158" s="17"/>
      <c r="DF158" s="17"/>
      <c r="DG158" s="17"/>
      <c r="DH158" s="17"/>
      <c r="DI158" s="17"/>
      <c r="DJ158" s="17"/>
      <c r="DK158" s="17"/>
      <c r="DL158" s="17"/>
      <c r="DM158" s="17"/>
      <c r="DN158" s="17"/>
      <c r="DO158" s="17"/>
      <c r="DP158" s="17"/>
      <c r="DQ158" s="17"/>
      <c r="DR158" s="17"/>
      <c r="DS158" s="17"/>
      <c r="DT158" s="17"/>
      <c r="DU158" s="17"/>
      <c r="DV158" s="17"/>
      <c r="DW158" s="17"/>
    </row>
    <row r="159" spans="2:127" ht="29" customHeight="1" x14ac:dyDescent="0.15">
      <c r="B159" s="16"/>
      <c r="C159" s="16"/>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c r="CA159" s="17"/>
      <c r="CB159" s="17"/>
      <c r="CC159" s="17"/>
      <c r="CD159" s="17"/>
      <c r="CE159" s="17"/>
      <c r="CF159" s="17"/>
      <c r="CG159" s="17"/>
      <c r="CH159" s="17"/>
      <c r="CI159" s="17"/>
      <c r="CJ159" s="17"/>
      <c r="CK159" s="17"/>
      <c r="CL159" s="17"/>
      <c r="CM159" s="17"/>
      <c r="CN159" s="17"/>
      <c r="CO159" s="17"/>
      <c r="CP159" s="17"/>
      <c r="CQ159" s="17"/>
      <c r="CR159" s="17"/>
      <c r="CS159" s="17"/>
      <c r="CT159" s="17"/>
      <c r="CU159" s="17"/>
      <c r="CV159" s="17"/>
      <c r="CW159" s="17"/>
      <c r="CX159" s="17"/>
      <c r="CY159" s="17"/>
      <c r="CZ159" s="17"/>
      <c r="DA159" s="17"/>
      <c r="DB159" s="17"/>
      <c r="DC159" s="17"/>
      <c r="DD159" s="17"/>
      <c r="DE159" s="17"/>
      <c r="DF159" s="17"/>
      <c r="DG159" s="17"/>
      <c r="DH159" s="17"/>
      <c r="DI159" s="17"/>
      <c r="DJ159" s="17"/>
      <c r="DK159" s="17"/>
      <c r="DL159" s="17"/>
      <c r="DM159" s="17"/>
      <c r="DN159" s="17"/>
      <c r="DO159" s="17"/>
      <c r="DP159" s="17"/>
      <c r="DQ159" s="17"/>
      <c r="DR159" s="17"/>
      <c r="DS159" s="17"/>
      <c r="DT159" s="17"/>
      <c r="DU159" s="17"/>
      <c r="DV159" s="17"/>
      <c r="DW159" s="17"/>
    </row>
    <row r="160" spans="2:127" ht="29" customHeight="1" x14ac:dyDescent="0.15">
      <c r="B160" s="16"/>
      <c r="C160" s="16"/>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c r="CA160" s="17"/>
      <c r="CB160" s="17"/>
      <c r="CC160" s="17"/>
      <c r="CD160" s="17"/>
      <c r="CE160" s="17"/>
      <c r="CF160" s="17"/>
      <c r="CG160" s="17"/>
      <c r="CH160" s="17"/>
      <c r="CI160" s="17"/>
      <c r="CJ160" s="17"/>
      <c r="CK160" s="17"/>
      <c r="CL160" s="17"/>
      <c r="CM160" s="17"/>
      <c r="CN160" s="17"/>
      <c r="CO160" s="17"/>
      <c r="CP160" s="17"/>
      <c r="CQ160" s="17"/>
      <c r="CR160" s="17"/>
      <c r="CS160" s="17"/>
      <c r="CT160" s="17"/>
      <c r="CU160" s="17"/>
      <c r="CV160" s="17"/>
      <c r="CW160" s="17"/>
      <c r="CX160" s="17"/>
      <c r="CY160" s="17"/>
      <c r="CZ160" s="17"/>
      <c r="DA160" s="17"/>
      <c r="DB160" s="17"/>
      <c r="DC160" s="17"/>
      <c r="DD160" s="17"/>
      <c r="DE160" s="17"/>
      <c r="DF160" s="17"/>
      <c r="DG160" s="17"/>
      <c r="DH160" s="17"/>
      <c r="DI160" s="17"/>
      <c r="DJ160" s="17"/>
      <c r="DK160" s="17"/>
      <c r="DL160" s="17"/>
      <c r="DM160" s="17"/>
      <c r="DN160" s="17"/>
      <c r="DO160" s="17"/>
      <c r="DP160" s="17"/>
      <c r="DQ160" s="17"/>
      <c r="DR160" s="17"/>
      <c r="DS160" s="17"/>
      <c r="DT160" s="17"/>
      <c r="DU160" s="17"/>
      <c r="DV160" s="17"/>
      <c r="DW160" s="17"/>
    </row>
    <row r="161" spans="2:127" ht="29" customHeight="1" x14ac:dyDescent="0.15">
      <c r="B161" s="16"/>
      <c r="C161" s="16"/>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c r="CA161" s="17"/>
      <c r="CB161" s="17"/>
      <c r="CC161" s="17"/>
      <c r="CD161" s="17"/>
      <c r="CE161" s="17"/>
      <c r="CF161" s="17"/>
      <c r="CG161" s="17"/>
      <c r="CH161" s="17"/>
      <c r="CI161" s="17"/>
      <c r="CJ161" s="17"/>
      <c r="CK161" s="17"/>
      <c r="CL161" s="17"/>
      <c r="CM161" s="17"/>
      <c r="CN161" s="17"/>
      <c r="CO161" s="17"/>
      <c r="CP161" s="17"/>
      <c r="CQ161" s="17"/>
      <c r="CR161" s="17"/>
      <c r="CS161" s="17"/>
      <c r="CT161" s="17"/>
      <c r="CU161" s="17"/>
      <c r="CV161" s="17"/>
      <c r="CW161" s="17"/>
      <c r="CX161" s="17"/>
      <c r="CY161" s="17"/>
      <c r="CZ161" s="17"/>
      <c r="DA161" s="17"/>
      <c r="DB161" s="17"/>
      <c r="DC161" s="17"/>
      <c r="DD161" s="17"/>
      <c r="DE161" s="17"/>
      <c r="DF161" s="17"/>
      <c r="DG161" s="17"/>
      <c r="DH161" s="17"/>
      <c r="DI161" s="17"/>
      <c r="DJ161" s="17"/>
      <c r="DK161" s="17"/>
      <c r="DL161" s="17"/>
      <c r="DM161" s="17"/>
      <c r="DN161" s="17"/>
      <c r="DO161" s="17"/>
      <c r="DP161" s="17"/>
      <c r="DQ161" s="17"/>
      <c r="DR161" s="17"/>
      <c r="DS161" s="17"/>
      <c r="DT161" s="17"/>
      <c r="DU161" s="17"/>
      <c r="DV161" s="17"/>
      <c r="DW161" s="17"/>
    </row>
    <row r="162" spans="2:127" ht="29" customHeight="1" x14ac:dyDescent="0.15">
      <c r="B162" s="16"/>
      <c r="C162" s="16"/>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c r="CA162" s="17"/>
      <c r="CB162" s="17"/>
      <c r="CC162" s="17"/>
      <c r="CD162" s="17"/>
      <c r="CE162" s="17"/>
      <c r="CF162" s="17"/>
      <c r="CG162" s="17"/>
      <c r="CH162" s="17"/>
      <c r="CI162" s="17"/>
      <c r="CJ162" s="17"/>
      <c r="CK162" s="17"/>
      <c r="CL162" s="17"/>
      <c r="CM162" s="17"/>
      <c r="CN162" s="17"/>
      <c r="CO162" s="17"/>
      <c r="CP162" s="17"/>
      <c r="CQ162" s="17"/>
      <c r="CR162" s="17"/>
      <c r="CS162" s="17"/>
      <c r="CT162" s="17"/>
      <c r="CU162" s="17"/>
      <c r="CV162" s="17"/>
      <c r="CW162" s="17"/>
      <c r="CX162" s="17"/>
      <c r="CY162" s="17"/>
      <c r="CZ162" s="17"/>
      <c r="DA162" s="17"/>
      <c r="DB162" s="17"/>
      <c r="DC162" s="17"/>
      <c r="DD162" s="17"/>
      <c r="DE162" s="17"/>
      <c r="DF162" s="17"/>
      <c r="DG162" s="17"/>
      <c r="DH162" s="17"/>
      <c r="DI162" s="17"/>
      <c r="DJ162" s="17"/>
      <c r="DK162" s="17"/>
      <c r="DL162" s="17"/>
      <c r="DM162" s="17"/>
      <c r="DN162" s="17"/>
      <c r="DO162" s="17"/>
      <c r="DP162" s="17"/>
      <c r="DQ162" s="17"/>
      <c r="DR162" s="17"/>
      <c r="DS162" s="17"/>
      <c r="DT162" s="17"/>
      <c r="DU162" s="17"/>
      <c r="DV162" s="17"/>
      <c r="DW162" s="17"/>
    </row>
    <row r="163" spans="2:127" ht="29" customHeight="1" x14ac:dyDescent="0.15">
      <c r="B163" s="16"/>
      <c r="C163" s="16"/>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c r="CA163" s="17"/>
      <c r="CB163" s="17"/>
      <c r="CC163" s="17"/>
      <c r="CD163" s="17"/>
      <c r="CE163" s="17"/>
      <c r="CF163" s="17"/>
      <c r="CG163" s="17"/>
      <c r="CH163" s="17"/>
      <c r="CI163" s="17"/>
      <c r="CJ163" s="17"/>
      <c r="CK163" s="17"/>
      <c r="CL163" s="17"/>
      <c r="CM163" s="17"/>
      <c r="CN163" s="17"/>
      <c r="CO163" s="17"/>
      <c r="CP163" s="17"/>
      <c r="CQ163" s="17"/>
      <c r="CR163" s="17"/>
      <c r="CS163" s="17"/>
      <c r="CT163" s="17"/>
      <c r="CU163" s="17"/>
      <c r="CV163" s="17"/>
      <c r="CW163" s="17"/>
      <c r="CX163" s="17"/>
      <c r="CY163" s="17"/>
      <c r="CZ163" s="17"/>
      <c r="DA163" s="17"/>
      <c r="DB163" s="17"/>
      <c r="DC163" s="17"/>
      <c r="DD163" s="17"/>
      <c r="DE163" s="17"/>
      <c r="DF163" s="17"/>
      <c r="DG163" s="17"/>
      <c r="DH163" s="17"/>
      <c r="DI163" s="17"/>
      <c r="DJ163" s="17"/>
      <c r="DK163" s="17"/>
      <c r="DL163" s="17"/>
      <c r="DM163" s="17"/>
      <c r="DN163" s="17"/>
      <c r="DO163" s="17"/>
      <c r="DP163" s="17"/>
      <c r="DQ163" s="17"/>
      <c r="DR163" s="17"/>
      <c r="DS163" s="17"/>
      <c r="DT163" s="17"/>
      <c r="DU163" s="17"/>
      <c r="DV163" s="17"/>
      <c r="DW163" s="17"/>
    </row>
    <row r="164" spans="2:127" ht="29" customHeight="1" x14ac:dyDescent="0.15">
      <c r="B164" s="16"/>
      <c r="C164" s="16"/>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c r="CA164" s="17"/>
      <c r="CB164" s="17"/>
      <c r="CC164" s="17"/>
      <c r="CD164" s="17"/>
      <c r="CE164" s="17"/>
      <c r="CF164" s="17"/>
      <c r="CG164" s="17"/>
      <c r="CH164" s="17"/>
      <c r="CI164" s="17"/>
      <c r="CJ164" s="17"/>
      <c r="CK164" s="17"/>
      <c r="CL164" s="17"/>
      <c r="CM164" s="17"/>
      <c r="CN164" s="17"/>
      <c r="CO164" s="17"/>
      <c r="CP164" s="17"/>
      <c r="CQ164" s="17"/>
      <c r="CR164" s="17"/>
      <c r="CS164" s="17"/>
      <c r="CT164" s="17"/>
      <c r="CU164" s="17"/>
      <c r="CV164" s="17"/>
      <c r="CW164" s="17"/>
      <c r="CX164" s="17"/>
      <c r="CY164" s="17"/>
      <c r="CZ164" s="17"/>
      <c r="DA164" s="17"/>
      <c r="DB164" s="17"/>
      <c r="DC164" s="17"/>
      <c r="DD164" s="17"/>
      <c r="DE164" s="17"/>
      <c r="DF164" s="17"/>
      <c r="DG164" s="17"/>
      <c r="DH164" s="17"/>
      <c r="DI164" s="17"/>
      <c r="DJ164" s="17"/>
      <c r="DK164" s="17"/>
      <c r="DL164" s="17"/>
      <c r="DM164" s="17"/>
      <c r="DN164" s="17"/>
      <c r="DO164" s="17"/>
      <c r="DP164" s="17"/>
      <c r="DQ164" s="17"/>
      <c r="DR164" s="17"/>
      <c r="DS164" s="17"/>
      <c r="DT164" s="17"/>
      <c r="DU164" s="17"/>
      <c r="DV164" s="17"/>
      <c r="DW164" s="17"/>
    </row>
    <row r="165" spans="2:127" ht="29" customHeight="1" x14ac:dyDescent="0.15">
      <c r="B165" s="16"/>
      <c r="C165" s="16"/>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c r="CA165" s="17"/>
      <c r="CB165" s="17"/>
      <c r="CC165" s="17"/>
      <c r="CD165" s="17"/>
      <c r="CE165" s="17"/>
      <c r="CF165" s="17"/>
      <c r="CG165" s="17"/>
      <c r="CH165" s="17"/>
      <c r="CI165" s="17"/>
      <c r="CJ165" s="17"/>
      <c r="CK165" s="17"/>
      <c r="CL165" s="17"/>
      <c r="CM165" s="17"/>
      <c r="CN165" s="17"/>
      <c r="CO165" s="17"/>
      <c r="CP165" s="17"/>
      <c r="CQ165" s="17"/>
      <c r="CR165" s="17"/>
      <c r="CS165" s="17"/>
      <c r="CT165" s="17"/>
      <c r="CU165" s="17"/>
      <c r="CV165" s="17"/>
      <c r="CW165" s="17"/>
      <c r="CX165" s="17"/>
      <c r="CY165" s="17"/>
      <c r="CZ165" s="17"/>
      <c r="DA165" s="17"/>
      <c r="DB165" s="17"/>
      <c r="DC165" s="17"/>
      <c r="DD165" s="17"/>
      <c r="DE165" s="17"/>
      <c r="DF165" s="17"/>
      <c r="DG165" s="17"/>
      <c r="DH165" s="17"/>
      <c r="DI165" s="17"/>
      <c r="DJ165" s="17"/>
      <c r="DK165" s="17"/>
      <c r="DL165" s="17"/>
      <c r="DM165" s="17"/>
      <c r="DN165" s="17"/>
      <c r="DO165" s="17"/>
      <c r="DP165" s="17"/>
      <c r="DQ165" s="17"/>
      <c r="DR165" s="17"/>
      <c r="DS165" s="17"/>
      <c r="DT165" s="17"/>
      <c r="DU165" s="17"/>
      <c r="DV165" s="17"/>
      <c r="DW165" s="17"/>
    </row>
    <row r="166" spans="2:127" ht="29" customHeight="1" x14ac:dyDescent="0.15">
      <c r="B166" s="16"/>
      <c r="C166" s="16"/>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c r="CA166" s="17"/>
      <c r="CB166" s="17"/>
      <c r="CC166" s="17"/>
      <c r="CD166" s="17"/>
      <c r="CE166" s="17"/>
      <c r="CF166" s="17"/>
      <c r="CG166" s="17"/>
      <c r="CH166" s="17"/>
      <c r="CI166" s="17"/>
      <c r="CJ166" s="17"/>
      <c r="CK166" s="17"/>
      <c r="CL166" s="17"/>
      <c r="CM166" s="17"/>
      <c r="CN166" s="17"/>
      <c r="CO166" s="17"/>
      <c r="CP166" s="17"/>
      <c r="CQ166" s="17"/>
      <c r="CR166" s="17"/>
      <c r="CS166" s="17"/>
      <c r="CT166" s="17"/>
      <c r="CU166" s="17"/>
      <c r="CV166" s="17"/>
      <c r="CW166" s="17"/>
      <c r="CX166" s="17"/>
      <c r="CY166" s="17"/>
      <c r="CZ166" s="17"/>
      <c r="DA166" s="17"/>
      <c r="DB166" s="17"/>
      <c r="DC166" s="17"/>
      <c r="DD166" s="17"/>
      <c r="DE166" s="17"/>
      <c r="DF166" s="17"/>
      <c r="DG166" s="17"/>
      <c r="DH166" s="17"/>
      <c r="DI166" s="17"/>
      <c r="DJ166" s="17"/>
      <c r="DK166" s="17"/>
      <c r="DL166" s="17"/>
      <c r="DM166" s="17"/>
      <c r="DN166" s="17"/>
      <c r="DO166" s="17"/>
      <c r="DP166" s="17"/>
      <c r="DQ166" s="17"/>
      <c r="DR166" s="17"/>
      <c r="DS166" s="17"/>
      <c r="DT166" s="17"/>
      <c r="DU166" s="17"/>
      <c r="DV166" s="17"/>
      <c r="DW166" s="17"/>
    </row>
    <row r="167" spans="2:127" ht="29" customHeight="1" x14ac:dyDescent="0.15">
      <c r="B167" s="16"/>
      <c r="C167" s="16"/>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c r="CA167" s="17"/>
      <c r="CB167" s="17"/>
      <c r="CC167" s="17"/>
      <c r="CD167" s="17"/>
      <c r="CE167" s="17"/>
      <c r="CF167" s="17"/>
      <c r="CG167" s="17"/>
      <c r="CH167" s="17"/>
      <c r="CI167" s="17"/>
      <c r="CJ167" s="17"/>
      <c r="CK167" s="17"/>
      <c r="CL167" s="17"/>
      <c r="CM167" s="17"/>
      <c r="CN167" s="17"/>
      <c r="CO167" s="17"/>
      <c r="CP167" s="17"/>
      <c r="CQ167" s="17"/>
      <c r="CR167" s="17"/>
      <c r="CS167" s="17"/>
      <c r="CT167" s="17"/>
      <c r="CU167" s="17"/>
      <c r="CV167" s="17"/>
      <c r="CW167" s="17"/>
      <c r="CX167" s="17"/>
      <c r="CY167" s="17"/>
      <c r="CZ167" s="17"/>
      <c r="DA167" s="17"/>
      <c r="DB167" s="17"/>
      <c r="DC167" s="17"/>
      <c r="DD167" s="17"/>
      <c r="DE167" s="17"/>
      <c r="DF167" s="17"/>
      <c r="DG167" s="17"/>
      <c r="DH167" s="17"/>
      <c r="DI167" s="17"/>
      <c r="DJ167" s="17"/>
      <c r="DK167" s="17"/>
      <c r="DL167" s="17"/>
      <c r="DM167" s="17"/>
      <c r="DN167" s="17"/>
      <c r="DO167" s="17"/>
      <c r="DP167" s="17"/>
      <c r="DQ167" s="17"/>
      <c r="DR167" s="17"/>
      <c r="DS167" s="17"/>
      <c r="DT167" s="17"/>
      <c r="DU167" s="17"/>
      <c r="DV167" s="17"/>
      <c r="DW167" s="17"/>
    </row>
    <row r="168" spans="2:127" ht="29" customHeight="1" x14ac:dyDescent="0.15">
      <c r="B168" s="16"/>
      <c r="C168" s="16"/>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c r="CA168" s="17"/>
      <c r="CB168" s="17"/>
      <c r="CC168" s="17"/>
      <c r="CD168" s="17"/>
      <c r="CE168" s="17"/>
      <c r="CF168" s="17"/>
      <c r="CG168" s="17"/>
      <c r="CH168" s="17"/>
      <c r="CI168" s="17"/>
      <c r="CJ168" s="17"/>
      <c r="CK168" s="17"/>
      <c r="CL168" s="17"/>
      <c r="CM168" s="17"/>
      <c r="CN168" s="17"/>
      <c r="CO168" s="17"/>
      <c r="CP168" s="17"/>
      <c r="CQ168" s="17"/>
      <c r="CR168" s="17"/>
      <c r="CS168" s="17"/>
      <c r="CT168" s="17"/>
      <c r="CU168" s="17"/>
      <c r="CV168" s="17"/>
      <c r="CW168" s="17"/>
      <c r="CX168" s="17"/>
      <c r="CY168" s="17"/>
      <c r="CZ168" s="17"/>
      <c r="DA168" s="17"/>
      <c r="DB168" s="17"/>
      <c r="DC168" s="17"/>
      <c r="DD168" s="17"/>
      <c r="DE168" s="17"/>
      <c r="DF168" s="17"/>
      <c r="DG168" s="17"/>
      <c r="DH168" s="17"/>
      <c r="DI168" s="17"/>
      <c r="DJ168" s="17"/>
      <c r="DK168" s="17"/>
      <c r="DL168" s="17"/>
      <c r="DM168" s="17"/>
      <c r="DN168" s="17"/>
      <c r="DO168" s="17"/>
      <c r="DP168" s="17"/>
      <c r="DQ168" s="17"/>
      <c r="DR168" s="17"/>
      <c r="DS168" s="17"/>
      <c r="DT168" s="17"/>
      <c r="DU168" s="17"/>
      <c r="DV168" s="17"/>
      <c r="DW168" s="17"/>
    </row>
    <row r="169" spans="2:127" ht="29" customHeight="1" x14ac:dyDescent="0.15">
      <c r="B169" s="16"/>
      <c r="C169" s="16"/>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c r="CA169" s="17"/>
      <c r="CB169" s="17"/>
      <c r="CC169" s="17"/>
      <c r="CD169" s="17"/>
      <c r="CE169" s="17"/>
      <c r="CF169" s="17"/>
      <c r="CG169" s="17"/>
      <c r="CH169" s="17"/>
      <c r="CI169" s="17"/>
      <c r="CJ169" s="17"/>
      <c r="CK169" s="17"/>
      <c r="CL169" s="17"/>
      <c r="CM169" s="17"/>
      <c r="CN169" s="17"/>
      <c r="CO169" s="17"/>
      <c r="CP169" s="17"/>
      <c r="CQ169" s="17"/>
      <c r="CR169" s="17"/>
      <c r="CS169" s="17"/>
      <c r="CT169" s="17"/>
      <c r="CU169" s="17"/>
      <c r="CV169" s="17"/>
      <c r="CW169" s="17"/>
      <c r="CX169" s="17"/>
      <c r="CY169" s="17"/>
      <c r="CZ169" s="17"/>
      <c r="DA169" s="17"/>
      <c r="DB169" s="17"/>
      <c r="DC169" s="17"/>
      <c r="DD169" s="17"/>
      <c r="DE169" s="17"/>
      <c r="DF169" s="17"/>
      <c r="DG169" s="17"/>
      <c r="DH169" s="17"/>
      <c r="DI169" s="17"/>
      <c r="DJ169" s="17"/>
      <c r="DK169" s="17"/>
      <c r="DL169" s="17"/>
      <c r="DM169" s="17"/>
      <c r="DN169" s="17"/>
      <c r="DO169" s="17"/>
      <c r="DP169" s="17"/>
      <c r="DQ169" s="17"/>
      <c r="DR169" s="17"/>
      <c r="DS169" s="17"/>
      <c r="DT169" s="17"/>
      <c r="DU169" s="17"/>
      <c r="DV169" s="17"/>
      <c r="DW169" s="17"/>
    </row>
    <row r="170" spans="2:127" ht="29" customHeight="1" x14ac:dyDescent="0.15">
      <c r="B170" s="16"/>
      <c r="C170" s="16"/>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c r="CA170" s="17"/>
      <c r="CB170" s="17"/>
      <c r="CC170" s="17"/>
      <c r="CD170" s="17"/>
      <c r="CE170" s="17"/>
      <c r="CF170" s="17"/>
      <c r="CG170" s="17"/>
      <c r="CH170" s="17"/>
      <c r="CI170" s="17"/>
      <c r="CJ170" s="17"/>
      <c r="CK170" s="17"/>
      <c r="CL170" s="17"/>
      <c r="CM170" s="17"/>
      <c r="CN170" s="17"/>
      <c r="CO170" s="17"/>
      <c r="CP170" s="17"/>
      <c r="CQ170" s="17"/>
      <c r="CR170" s="17"/>
      <c r="CS170" s="17"/>
      <c r="CT170" s="17"/>
      <c r="CU170" s="17"/>
      <c r="CV170" s="17"/>
      <c r="CW170" s="17"/>
      <c r="CX170" s="17"/>
      <c r="CY170" s="17"/>
      <c r="CZ170" s="17"/>
      <c r="DA170" s="17"/>
      <c r="DB170" s="17"/>
      <c r="DC170" s="17"/>
      <c r="DD170" s="17"/>
      <c r="DE170" s="17"/>
      <c r="DF170" s="17"/>
      <c r="DG170" s="17"/>
      <c r="DH170" s="17"/>
      <c r="DI170" s="17"/>
      <c r="DJ170" s="17"/>
      <c r="DK170" s="17"/>
      <c r="DL170" s="17"/>
      <c r="DM170" s="17"/>
      <c r="DN170" s="17"/>
      <c r="DO170" s="17"/>
      <c r="DP170" s="17"/>
      <c r="DQ170" s="17"/>
      <c r="DR170" s="17"/>
      <c r="DS170" s="17"/>
      <c r="DT170" s="17"/>
      <c r="DU170" s="17"/>
      <c r="DV170" s="17"/>
      <c r="DW170" s="17"/>
    </row>
    <row r="171" spans="2:127" ht="29" customHeight="1" x14ac:dyDescent="0.15">
      <c r="B171" s="16"/>
      <c r="C171" s="16"/>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c r="CA171" s="17"/>
      <c r="CB171" s="17"/>
      <c r="CC171" s="17"/>
      <c r="CD171" s="17"/>
      <c r="CE171" s="17"/>
      <c r="CF171" s="17"/>
      <c r="CG171" s="17"/>
      <c r="CH171" s="17"/>
      <c r="CI171" s="17"/>
      <c r="CJ171" s="17"/>
      <c r="CK171" s="17"/>
      <c r="CL171" s="17"/>
      <c r="CM171" s="17"/>
      <c r="CN171" s="17"/>
      <c r="CO171" s="17"/>
      <c r="CP171" s="17"/>
      <c r="CQ171" s="17"/>
      <c r="CR171" s="17"/>
      <c r="CS171" s="17"/>
      <c r="CT171" s="17"/>
      <c r="CU171" s="17"/>
      <c r="CV171" s="17"/>
      <c r="CW171" s="17"/>
      <c r="CX171" s="17"/>
      <c r="CY171" s="17"/>
      <c r="CZ171" s="17"/>
      <c r="DA171" s="17"/>
      <c r="DB171" s="17"/>
      <c r="DC171" s="17"/>
      <c r="DD171" s="17"/>
      <c r="DE171" s="17"/>
      <c r="DF171" s="17"/>
      <c r="DG171" s="17"/>
      <c r="DH171" s="17"/>
      <c r="DI171" s="17"/>
      <c r="DJ171" s="17"/>
      <c r="DK171" s="17"/>
      <c r="DL171" s="17"/>
      <c r="DM171" s="17"/>
      <c r="DN171" s="17"/>
      <c r="DO171" s="17"/>
      <c r="DP171" s="17"/>
      <c r="DQ171" s="17"/>
      <c r="DR171" s="17"/>
      <c r="DS171" s="17"/>
      <c r="DT171" s="17"/>
      <c r="DU171" s="17"/>
      <c r="DV171" s="17"/>
      <c r="DW171" s="17"/>
    </row>
    <row r="172" spans="2:127" ht="29" customHeight="1" x14ac:dyDescent="0.15">
      <c r="B172" s="16"/>
      <c r="C172" s="16"/>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c r="CA172" s="17"/>
      <c r="CB172" s="17"/>
      <c r="CC172" s="17"/>
      <c r="CD172" s="17"/>
      <c r="CE172" s="17"/>
      <c r="CF172" s="17"/>
      <c r="CG172" s="17"/>
      <c r="CH172" s="17"/>
      <c r="CI172" s="17"/>
      <c r="CJ172" s="17"/>
      <c r="CK172" s="17"/>
      <c r="CL172" s="17"/>
      <c r="CM172" s="17"/>
      <c r="CN172" s="17"/>
      <c r="CO172" s="17"/>
      <c r="CP172" s="17"/>
      <c r="CQ172" s="17"/>
      <c r="CR172" s="17"/>
      <c r="CS172" s="17"/>
      <c r="CT172" s="17"/>
      <c r="CU172" s="17"/>
      <c r="CV172" s="17"/>
      <c r="CW172" s="17"/>
      <c r="CX172" s="17"/>
      <c r="CY172" s="17"/>
      <c r="CZ172" s="17"/>
      <c r="DA172" s="17"/>
      <c r="DB172" s="17"/>
      <c r="DC172" s="17"/>
      <c r="DD172" s="17"/>
      <c r="DE172" s="17"/>
      <c r="DF172" s="17"/>
      <c r="DG172" s="17"/>
      <c r="DH172" s="17"/>
      <c r="DI172" s="17"/>
      <c r="DJ172" s="17"/>
      <c r="DK172" s="17"/>
      <c r="DL172" s="17"/>
      <c r="DM172" s="17"/>
      <c r="DN172" s="17"/>
      <c r="DO172" s="17"/>
      <c r="DP172" s="17"/>
      <c r="DQ172" s="17"/>
      <c r="DR172" s="17"/>
      <c r="DS172" s="17"/>
      <c r="DT172" s="17"/>
      <c r="DU172" s="17"/>
      <c r="DV172" s="17"/>
      <c r="DW172" s="17"/>
    </row>
    <row r="173" spans="2:127" ht="29" customHeight="1" x14ac:dyDescent="0.15">
      <c r="B173" s="16"/>
      <c r="C173" s="16"/>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c r="CA173" s="17"/>
      <c r="CB173" s="17"/>
      <c r="CC173" s="17"/>
      <c r="CD173" s="17"/>
      <c r="CE173" s="17"/>
      <c r="CF173" s="17"/>
      <c r="CG173" s="17"/>
      <c r="CH173" s="17"/>
      <c r="CI173" s="17"/>
      <c r="CJ173" s="17"/>
      <c r="CK173" s="17"/>
      <c r="CL173" s="17"/>
      <c r="CM173" s="17"/>
      <c r="CN173" s="17"/>
      <c r="CO173" s="17"/>
      <c r="CP173" s="17"/>
      <c r="CQ173" s="17"/>
      <c r="CR173" s="17"/>
      <c r="CS173" s="17"/>
      <c r="CT173" s="17"/>
      <c r="CU173" s="17"/>
      <c r="CV173" s="17"/>
      <c r="CW173" s="17"/>
      <c r="CX173" s="17"/>
      <c r="CY173" s="17"/>
      <c r="CZ173" s="17"/>
      <c r="DA173" s="17"/>
      <c r="DB173" s="17"/>
      <c r="DC173" s="17"/>
      <c r="DD173" s="17"/>
      <c r="DE173" s="17"/>
      <c r="DF173" s="17"/>
      <c r="DG173" s="17"/>
      <c r="DH173" s="17"/>
      <c r="DI173" s="17"/>
      <c r="DJ173" s="17"/>
      <c r="DK173" s="17"/>
      <c r="DL173" s="17"/>
      <c r="DM173" s="17"/>
      <c r="DN173" s="17"/>
      <c r="DO173" s="17"/>
      <c r="DP173" s="17"/>
      <c r="DQ173" s="17"/>
      <c r="DR173" s="17"/>
      <c r="DS173" s="17"/>
      <c r="DT173" s="17"/>
      <c r="DU173" s="17"/>
      <c r="DV173" s="17"/>
      <c r="DW173" s="17"/>
    </row>
    <row r="174" spans="2:127" ht="29" customHeight="1" x14ac:dyDescent="0.15">
      <c r="B174" s="16"/>
      <c r="C174" s="16"/>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c r="CA174" s="17"/>
      <c r="CB174" s="17"/>
      <c r="CC174" s="17"/>
      <c r="CD174" s="17"/>
      <c r="CE174" s="17"/>
      <c r="CF174" s="17"/>
      <c r="CG174" s="17"/>
      <c r="CH174" s="17"/>
      <c r="CI174" s="17"/>
      <c r="CJ174" s="17"/>
      <c r="CK174" s="17"/>
      <c r="CL174" s="17"/>
      <c r="CM174" s="17"/>
      <c r="CN174" s="17"/>
      <c r="CO174" s="17"/>
      <c r="CP174" s="17"/>
      <c r="CQ174" s="17"/>
      <c r="CR174" s="17"/>
      <c r="CS174" s="17"/>
      <c r="CT174" s="17"/>
      <c r="CU174" s="17"/>
      <c r="CV174" s="17"/>
      <c r="CW174" s="17"/>
      <c r="CX174" s="17"/>
      <c r="CY174" s="17"/>
      <c r="CZ174" s="17"/>
      <c r="DA174" s="17"/>
      <c r="DB174" s="17"/>
      <c r="DC174" s="17"/>
      <c r="DD174" s="17"/>
      <c r="DE174" s="17"/>
      <c r="DF174" s="17"/>
      <c r="DG174" s="17"/>
      <c r="DH174" s="17"/>
      <c r="DI174" s="17"/>
      <c r="DJ174" s="17"/>
      <c r="DK174" s="17"/>
      <c r="DL174" s="17"/>
      <c r="DM174" s="17"/>
      <c r="DN174" s="17"/>
      <c r="DO174" s="17"/>
      <c r="DP174" s="17"/>
      <c r="DQ174" s="17"/>
      <c r="DR174" s="17"/>
      <c r="DS174" s="17"/>
      <c r="DT174" s="17"/>
      <c r="DU174" s="17"/>
      <c r="DV174" s="17"/>
      <c r="DW174" s="17"/>
    </row>
    <row r="175" spans="2:127" ht="29" customHeight="1" x14ac:dyDescent="0.15">
      <c r="B175" s="16"/>
      <c r="C175" s="16"/>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c r="CA175" s="17"/>
      <c r="CB175" s="17"/>
      <c r="CC175" s="17"/>
      <c r="CD175" s="17"/>
      <c r="CE175" s="17"/>
      <c r="CF175" s="17"/>
      <c r="CG175" s="17"/>
      <c r="CH175" s="17"/>
      <c r="CI175" s="17"/>
      <c r="CJ175" s="17"/>
      <c r="CK175" s="17"/>
      <c r="CL175" s="17"/>
      <c r="CM175" s="17"/>
      <c r="CN175" s="17"/>
      <c r="CO175" s="17"/>
      <c r="CP175" s="17"/>
      <c r="CQ175" s="17"/>
      <c r="CR175" s="17"/>
      <c r="CS175" s="17"/>
      <c r="CT175" s="17"/>
      <c r="CU175" s="17"/>
      <c r="CV175" s="17"/>
      <c r="CW175" s="17"/>
      <c r="CX175" s="17"/>
      <c r="CY175" s="17"/>
      <c r="CZ175" s="17"/>
      <c r="DA175" s="17"/>
      <c r="DB175" s="17"/>
      <c r="DC175" s="17"/>
      <c r="DD175" s="17"/>
      <c r="DE175" s="17"/>
      <c r="DF175" s="17"/>
      <c r="DG175" s="17"/>
      <c r="DH175" s="17"/>
      <c r="DI175" s="17"/>
      <c r="DJ175" s="17"/>
      <c r="DK175" s="17"/>
      <c r="DL175" s="17"/>
      <c r="DM175" s="17"/>
      <c r="DN175" s="17"/>
      <c r="DO175" s="17"/>
      <c r="DP175" s="17"/>
      <c r="DQ175" s="17"/>
      <c r="DR175" s="17"/>
      <c r="DS175" s="17"/>
      <c r="DT175" s="17"/>
      <c r="DU175" s="17"/>
      <c r="DV175" s="17"/>
      <c r="DW175" s="17"/>
    </row>
    <row r="176" spans="2:127" ht="29" customHeight="1" x14ac:dyDescent="0.15">
      <c r="B176" s="16"/>
      <c r="C176" s="16"/>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c r="CA176" s="17"/>
      <c r="CB176" s="17"/>
      <c r="CC176" s="17"/>
      <c r="CD176" s="17"/>
      <c r="CE176" s="17"/>
      <c r="CF176" s="17"/>
      <c r="CG176" s="17"/>
      <c r="CH176" s="17"/>
      <c r="CI176" s="17"/>
      <c r="CJ176" s="17"/>
      <c r="CK176" s="17"/>
      <c r="CL176" s="17"/>
      <c r="CM176" s="17"/>
      <c r="CN176" s="17"/>
      <c r="CO176" s="17"/>
      <c r="CP176" s="17"/>
      <c r="CQ176" s="17"/>
      <c r="CR176" s="17"/>
      <c r="CS176" s="17"/>
      <c r="CT176" s="17"/>
      <c r="CU176" s="17"/>
      <c r="CV176" s="17"/>
      <c r="CW176" s="17"/>
      <c r="CX176" s="17"/>
      <c r="CY176" s="17"/>
      <c r="CZ176" s="17"/>
      <c r="DA176" s="17"/>
      <c r="DB176" s="17"/>
      <c r="DC176" s="17"/>
      <c r="DD176" s="17"/>
      <c r="DE176" s="17"/>
      <c r="DF176" s="17"/>
      <c r="DG176" s="17"/>
      <c r="DH176" s="17"/>
      <c r="DI176" s="17"/>
      <c r="DJ176" s="17"/>
      <c r="DK176" s="17"/>
      <c r="DL176" s="17"/>
      <c r="DM176" s="17"/>
      <c r="DN176" s="17"/>
      <c r="DO176" s="17"/>
      <c r="DP176" s="17"/>
      <c r="DQ176" s="17"/>
      <c r="DR176" s="17"/>
      <c r="DS176" s="17"/>
      <c r="DT176" s="17"/>
      <c r="DU176" s="17"/>
      <c r="DV176" s="17"/>
      <c r="DW176" s="17"/>
    </row>
    <row r="177" spans="2:127" ht="29" customHeight="1" x14ac:dyDescent="0.15">
      <c r="B177" s="16"/>
      <c r="C177" s="16"/>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c r="CA177" s="17"/>
      <c r="CB177" s="17"/>
      <c r="CC177" s="17"/>
      <c r="CD177" s="17"/>
      <c r="CE177" s="17"/>
      <c r="CF177" s="17"/>
      <c r="CG177" s="17"/>
      <c r="CH177" s="17"/>
      <c r="CI177" s="17"/>
      <c r="CJ177" s="17"/>
      <c r="CK177" s="17"/>
      <c r="CL177" s="17"/>
      <c r="CM177" s="17"/>
      <c r="CN177" s="17"/>
      <c r="CO177" s="17"/>
      <c r="CP177" s="17"/>
      <c r="CQ177" s="17"/>
      <c r="CR177" s="17"/>
      <c r="CS177" s="17"/>
      <c r="CT177" s="17"/>
      <c r="CU177" s="17"/>
      <c r="CV177" s="17"/>
      <c r="CW177" s="17"/>
      <c r="CX177" s="17"/>
      <c r="CY177" s="17"/>
      <c r="CZ177" s="17"/>
      <c r="DA177" s="17"/>
      <c r="DB177" s="17"/>
      <c r="DC177" s="17"/>
      <c r="DD177" s="17"/>
      <c r="DE177" s="17"/>
      <c r="DF177" s="17"/>
      <c r="DG177" s="17"/>
      <c r="DH177" s="17"/>
      <c r="DI177" s="17"/>
      <c r="DJ177" s="17"/>
      <c r="DK177" s="17"/>
      <c r="DL177" s="17"/>
      <c r="DM177" s="17"/>
      <c r="DN177" s="17"/>
      <c r="DO177" s="17"/>
      <c r="DP177" s="17"/>
      <c r="DQ177" s="17"/>
      <c r="DR177" s="17"/>
      <c r="DS177" s="17"/>
      <c r="DT177" s="17"/>
      <c r="DU177" s="17"/>
      <c r="DV177" s="17"/>
      <c r="DW177" s="17"/>
    </row>
    <row r="178" spans="2:127" ht="29" customHeight="1" x14ac:dyDescent="0.15">
      <c r="B178" s="16"/>
      <c r="C178" s="16"/>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c r="CA178" s="17"/>
      <c r="CB178" s="17"/>
      <c r="CC178" s="17"/>
      <c r="CD178" s="17"/>
      <c r="CE178" s="17"/>
      <c r="CF178" s="17"/>
      <c r="CG178" s="17"/>
      <c r="CH178" s="17"/>
      <c r="CI178" s="17"/>
      <c r="CJ178" s="17"/>
      <c r="CK178" s="17"/>
      <c r="CL178" s="17"/>
      <c r="CM178" s="17"/>
      <c r="CN178" s="17"/>
      <c r="CO178" s="17"/>
      <c r="CP178" s="17"/>
      <c r="CQ178" s="17"/>
      <c r="CR178" s="17"/>
      <c r="CS178" s="17"/>
      <c r="CT178" s="17"/>
      <c r="CU178" s="17"/>
      <c r="CV178" s="17"/>
      <c r="CW178" s="17"/>
      <c r="CX178" s="17"/>
      <c r="CY178" s="17"/>
      <c r="CZ178" s="17"/>
      <c r="DA178" s="17"/>
      <c r="DB178" s="17"/>
      <c r="DC178" s="17"/>
      <c r="DD178" s="17"/>
      <c r="DE178" s="17"/>
      <c r="DF178" s="17"/>
      <c r="DG178" s="17"/>
      <c r="DH178" s="17"/>
      <c r="DI178" s="17"/>
      <c r="DJ178" s="17"/>
      <c r="DK178" s="17"/>
      <c r="DL178" s="17"/>
      <c r="DM178" s="17"/>
      <c r="DN178" s="17"/>
      <c r="DO178" s="17"/>
      <c r="DP178" s="17"/>
      <c r="DQ178" s="17"/>
      <c r="DR178" s="17"/>
      <c r="DS178" s="17"/>
      <c r="DT178" s="17"/>
      <c r="DU178" s="17"/>
      <c r="DV178" s="17"/>
      <c r="DW178" s="17"/>
    </row>
    <row r="179" spans="2:127" ht="29" customHeight="1" x14ac:dyDescent="0.15">
      <c r="B179" s="16"/>
      <c r="C179" s="16"/>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c r="CA179" s="17"/>
      <c r="CB179" s="17"/>
      <c r="CC179" s="17"/>
      <c r="CD179" s="17"/>
      <c r="CE179" s="17"/>
      <c r="CF179" s="17"/>
      <c r="CG179" s="17"/>
      <c r="CH179" s="17"/>
      <c r="CI179" s="17"/>
      <c r="CJ179" s="17"/>
      <c r="CK179" s="17"/>
      <c r="CL179" s="17"/>
      <c r="CM179" s="17"/>
      <c r="CN179" s="17"/>
      <c r="CO179" s="17"/>
      <c r="CP179" s="17"/>
      <c r="CQ179" s="17"/>
      <c r="CR179" s="17"/>
      <c r="CS179" s="17"/>
      <c r="CT179" s="17"/>
      <c r="CU179" s="17"/>
      <c r="CV179" s="17"/>
      <c r="CW179" s="17"/>
      <c r="CX179" s="17"/>
      <c r="CY179" s="17"/>
      <c r="CZ179" s="17"/>
      <c r="DA179" s="17"/>
      <c r="DB179" s="17"/>
      <c r="DC179" s="17"/>
      <c r="DD179" s="17"/>
      <c r="DE179" s="17"/>
      <c r="DF179" s="17"/>
      <c r="DG179" s="17"/>
      <c r="DH179" s="17"/>
      <c r="DI179" s="17"/>
      <c r="DJ179" s="17"/>
      <c r="DK179" s="17"/>
      <c r="DL179" s="17"/>
      <c r="DM179" s="17"/>
      <c r="DN179" s="17"/>
      <c r="DO179" s="17"/>
      <c r="DP179" s="17"/>
      <c r="DQ179" s="17"/>
      <c r="DR179" s="17"/>
      <c r="DS179" s="17"/>
      <c r="DT179" s="17"/>
      <c r="DU179" s="17"/>
      <c r="DV179" s="17"/>
      <c r="DW179" s="17"/>
    </row>
    <row r="180" spans="2:127" ht="29" customHeight="1" x14ac:dyDescent="0.15">
      <c r="B180" s="16"/>
      <c r="C180" s="16"/>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c r="CA180" s="17"/>
      <c r="CB180" s="17"/>
      <c r="CC180" s="17"/>
      <c r="CD180" s="17"/>
      <c r="CE180" s="17"/>
      <c r="CF180" s="17"/>
      <c r="CG180" s="17"/>
      <c r="CH180" s="17"/>
      <c r="CI180" s="17"/>
      <c r="CJ180" s="17"/>
      <c r="CK180" s="17"/>
      <c r="CL180" s="17"/>
      <c r="CM180" s="17"/>
      <c r="CN180" s="17"/>
      <c r="CO180" s="17"/>
      <c r="CP180" s="17"/>
      <c r="CQ180" s="17"/>
      <c r="CR180" s="17"/>
      <c r="CS180" s="17"/>
      <c r="CT180" s="17"/>
      <c r="CU180" s="17"/>
      <c r="CV180" s="17"/>
      <c r="CW180" s="17"/>
      <c r="CX180" s="17"/>
      <c r="CY180" s="17"/>
      <c r="CZ180" s="17"/>
      <c r="DA180" s="17"/>
      <c r="DB180" s="17"/>
      <c r="DC180" s="17"/>
      <c r="DD180" s="17"/>
      <c r="DE180" s="17"/>
      <c r="DF180" s="17"/>
      <c r="DG180" s="17"/>
      <c r="DH180" s="17"/>
      <c r="DI180" s="17"/>
      <c r="DJ180" s="17"/>
      <c r="DK180" s="17"/>
      <c r="DL180" s="17"/>
      <c r="DM180" s="17"/>
      <c r="DN180" s="17"/>
      <c r="DO180" s="17"/>
      <c r="DP180" s="17"/>
      <c r="DQ180" s="17"/>
      <c r="DR180" s="17"/>
      <c r="DS180" s="17"/>
      <c r="DT180" s="17"/>
      <c r="DU180" s="17"/>
      <c r="DV180" s="17"/>
      <c r="DW180" s="17"/>
    </row>
    <row r="181" spans="2:127" ht="29" customHeight="1" x14ac:dyDescent="0.15">
      <c r="B181" s="16"/>
      <c r="C181" s="16"/>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c r="CA181" s="17"/>
      <c r="CB181" s="17"/>
      <c r="CC181" s="17"/>
      <c r="CD181" s="17"/>
      <c r="CE181" s="17"/>
      <c r="CF181" s="17"/>
      <c r="CG181" s="17"/>
      <c r="CH181" s="17"/>
      <c r="CI181" s="17"/>
      <c r="CJ181" s="17"/>
      <c r="CK181" s="17"/>
      <c r="CL181" s="17"/>
      <c r="CM181" s="17"/>
      <c r="CN181" s="17"/>
      <c r="CO181" s="17"/>
      <c r="CP181" s="17"/>
      <c r="CQ181" s="17"/>
      <c r="CR181" s="17"/>
      <c r="CS181" s="17"/>
      <c r="CT181" s="17"/>
      <c r="CU181" s="17"/>
      <c r="CV181" s="17"/>
      <c r="CW181" s="17"/>
      <c r="CX181" s="17"/>
      <c r="CY181" s="17"/>
      <c r="CZ181" s="17"/>
      <c r="DA181" s="17"/>
      <c r="DB181" s="17"/>
      <c r="DC181" s="17"/>
      <c r="DD181" s="17"/>
      <c r="DE181" s="17"/>
      <c r="DF181" s="17"/>
      <c r="DG181" s="17"/>
      <c r="DH181" s="17"/>
      <c r="DI181" s="17"/>
      <c r="DJ181" s="17"/>
      <c r="DK181" s="17"/>
      <c r="DL181" s="17"/>
      <c r="DM181" s="17"/>
      <c r="DN181" s="17"/>
      <c r="DO181" s="17"/>
      <c r="DP181" s="17"/>
      <c r="DQ181" s="17"/>
      <c r="DR181" s="17"/>
      <c r="DS181" s="17"/>
      <c r="DT181" s="17"/>
      <c r="DU181" s="17"/>
      <c r="DV181" s="17"/>
      <c r="DW181" s="17"/>
    </row>
    <row r="182" spans="2:127" ht="29" customHeight="1" x14ac:dyDescent="0.15">
      <c r="B182" s="16"/>
      <c r="C182" s="16"/>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c r="CA182" s="17"/>
      <c r="CB182" s="17"/>
      <c r="CC182" s="17"/>
      <c r="CD182" s="17"/>
      <c r="CE182" s="17"/>
      <c r="CF182" s="17"/>
      <c r="CG182" s="17"/>
      <c r="CH182" s="17"/>
      <c r="CI182" s="17"/>
      <c r="CJ182" s="17"/>
      <c r="CK182" s="17"/>
      <c r="CL182" s="17"/>
      <c r="CM182" s="17"/>
      <c r="CN182" s="17"/>
      <c r="CO182" s="17"/>
      <c r="CP182" s="17"/>
      <c r="CQ182" s="17"/>
      <c r="CR182" s="17"/>
      <c r="CS182" s="17"/>
      <c r="CT182" s="17"/>
      <c r="CU182" s="17"/>
      <c r="CV182" s="17"/>
      <c r="CW182" s="17"/>
      <c r="CX182" s="17"/>
      <c r="CY182" s="17"/>
      <c r="CZ182" s="17"/>
      <c r="DA182" s="17"/>
      <c r="DB182" s="17"/>
      <c r="DC182" s="17"/>
      <c r="DD182" s="17"/>
      <c r="DE182" s="17"/>
      <c r="DF182" s="17"/>
      <c r="DG182" s="17"/>
      <c r="DH182" s="17"/>
      <c r="DI182" s="17"/>
      <c r="DJ182" s="17"/>
      <c r="DK182" s="17"/>
      <c r="DL182" s="17"/>
      <c r="DM182" s="17"/>
      <c r="DN182" s="17"/>
      <c r="DO182" s="17"/>
      <c r="DP182" s="17"/>
      <c r="DQ182" s="17"/>
      <c r="DR182" s="17"/>
      <c r="DS182" s="17"/>
      <c r="DT182" s="17"/>
      <c r="DU182" s="17"/>
      <c r="DV182" s="17"/>
      <c r="DW182" s="17"/>
    </row>
    <row r="183" spans="2:127" ht="29" customHeight="1" x14ac:dyDescent="0.15">
      <c r="B183" s="16"/>
      <c r="C183" s="16"/>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c r="CA183" s="17"/>
      <c r="CB183" s="17"/>
      <c r="CC183" s="17"/>
      <c r="CD183" s="17"/>
      <c r="CE183" s="17"/>
      <c r="CF183" s="17"/>
      <c r="CG183" s="17"/>
      <c r="CH183" s="17"/>
      <c r="CI183" s="17"/>
      <c r="CJ183" s="17"/>
      <c r="CK183" s="17"/>
      <c r="CL183" s="17"/>
      <c r="CM183" s="17"/>
      <c r="CN183" s="17"/>
      <c r="CO183" s="17"/>
      <c r="CP183" s="17"/>
      <c r="CQ183" s="17"/>
      <c r="CR183" s="17"/>
      <c r="CS183" s="17"/>
      <c r="CT183" s="17"/>
      <c r="CU183" s="17"/>
      <c r="CV183" s="17"/>
      <c r="CW183" s="17"/>
      <c r="CX183" s="17"/>
      <c r="CY183" s="17"/>
      <c r="CZ183" s="17"/>
      <c r="DA183" s="17"/>
      <c r="DB183" s="17"/>
      <c r="DC183" s="17"/>
      <c r="DD183" s="17"/>
      <c r="DE183" s="17"/>
      <c r="DF183" s="17"/>
      <c r="DG183" s="17"/>
      <c r="DH183" s="17"/>
      <c r="DI183" s="17"/>
      <c r="DJ183" s="17"/>
      <c r="DK183" s="17"/>
      <c r="DL183" s="17"/>
      <c r="DM183" s="17"/>
      <c r="DN183" s="17"/>
      <c r="DO183" s="17"/>
      <c r="DP183" s="17"/>
      <c r="DQ183" s="17"/>
      <c r="DR183" s="17"/>
      <c r="DS183" s="17"/>
      <c r="DT183" s="17"/>
      <c r="DU183" s="17"/>
      <c r="DV183" s="17"/>
      <c r="DW183" s="17"/>
    </row>
    <row r="184" spans="2:127" ht="29" customHeight="1" x14ac:dyDescent="0.15">
      <c r="B184" s="16"/>
      <c r="C184" s="16"/>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c r="CA184" s="17"/>
      <c r="CB184" s="17"/>
      <c r="CC184" s="17"/>
      <c r="CD184" s="17"/>
      <c r="CE184" s="17"/>
      <c r="CF184" s="17"/>
      <c r="CG184" s="17"/>
      <c r="CH184" s="17"/>
      <c r="CI184" s="17"/>
      <c r="CJ184" s="17"/>
      <c r="CK184" s="17"/>
      <c r="CL184" s="17"/>
      <c r="CM184" s="17"/>
      <c r="CN184" s="17"/>
      <c r="CO184" s="17"/>
      <c r="CP184" s="17"/>
      <c r="CQ184" s="17"/>
      <c r="CR184" s="17"/>
      <c r="CS184" s="17"/>
      <c r="CT184" s="17"/>
      <c r="CU184" s="17"/>
      <c r="CV184" s="17"/>
      <c r="CW184" s="17"/>
      <c r="CX184" s="17"/>
      <c r="CY184" s="17"/>
      <c r="CZ184" s="17"/>
      <c r="DA184" s="17"/>
      <c r="DB184" s="17"/>
      <c r="DC184" s="17"/>
      <c r="DD184" s="17"/>
      <c r="DE184" s="17"/>
      <c r="DF184" s="17"/>
      <c r="DG184" s="17"/>
      <c r="DH184" s="17"/>
      <c r="DI184" s="17"/>
      <c r="DJ184" s="17"/>
      <c r="DK184" s="17"/>
      <c r="DL184" s="17"/>
      <c r="DM184" s="17"/>
      <c r="DN184" s="17"/>
      <c r="DO184" s="17"/>
      <c r="DP184" s="17"/>
      <c r="DQ184" s="17"/>
      <c r="DR184" s="17"/>
      <c r="DS184" s="17"/>
      <c r="DT184" s="17"/>
      <c r="DU184" s="17"/>
      <c r="DV184" s="17"/>
      <c r="DW184" s="17"/>
    </row>
    <row r="185" spans="2:127" ht="29" customHeight="1" x14ac:dyDescent="0.15">
      <c r="B185" s="16"/>
      <c r="C185" s="16"/>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c r="CA185" s="17"/>
      <c r="CB185" s="17"/>
      <c r="CC185" s="17"/>
      <c r="CD185" s="17"/>
      <c r="CE185" s="17"/>
      <c r="CF185" s="17"/>
      <c r="CG185" s="17"/>
      <c r="CH185" s="17"/>
      <c r="CI185" s="17"/>
      <c r="CJ185" s="17"/>
      <c r="CK185" s="17"/>
      <c r="CL185" s="17"/>
      <c r="CM185" s="17"/>
      <c r="CN185" s="17"/>
      <c r="CO185" s="17"/>
      <c r="CP185" s="17"/>
      <c r="CQ185" s="17"/>
      <c r="CR185" s="17"/>
      <c r="CS185" s="17"/>
      <c r="CT185" s="17"/>
      <c r="CU185" s="17"/>
      <c r="CV185" s="17"/>
      <c r="CW185" s="17"/>
      <c r="CX185" s="17"/>
      <c r="CY185" s="17"/>
      <c r="CZ185" s="17"/>
      <c r="DA185" s="17"/>
      <c r="DB185" s="17"/>
      <c r="DC185" s="17"/>
      <c r="DD185" s="17"/>
      <c r="DE185" s="17"/>
      <c r="DF185" s="17"/>
      <c r="DG185" s="17"/>
      <c r="DH185" s="17"/>
      <c r="DI185" s="17"/>
      <c r="DJ185" s="17"/>
      <c r="DK185" s="17"/>
      <c r="DL185" s="17"/>
      <c r="DM185" s="17"/>
      <c r="DN185" s="17"/>
      <c r="DO185" s="17"/>
      <c r="DP185" s="17"/>
      <c r="DQ185" s="17"/>
      <c r="DR185" s="17"/>
      <c r="DS185" s="17"/>
      <c r="DT185" s="17"/>
      <c r="DU185" s="17"/>
      <c r="DV185" s="17"/>
      <c r="DW185" s="17"/>
    </row>
    <row r="186" spans="2:127" ht="29" customHeight="1" x14ac:dyDescent="0.15">
      <c r="B186" s="16"/>
      <c r="C186" s="16"/>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c r="CA186" s="17"/>
      <c r="CB186" s="17"/>
      <c r="CC186" s="17"/>
      <c r="CD186" s="17"/>
      <c r="CE186" s="17"/>
      <c r="CF186" s="17"/>
      <c r="CG186" s="17"/>
      <c r="CH186" s="17"/>
      <c r="CI186" s="17"/>
      <c r="CJ186" s="17"/>
      <c r="CK186" s="17"/>
      <c r="CL186" s="17"/>
      <c r="CM186" s="17"/>
      <c r="CN186" s="17"/>
      <c r="CO186" s="17"/>
      <c r="CP186" s="17"/>
      <c r="CQ186" s="17"/>
      <c r="CR186" s="17"/>
      <c r="CS186" s="17"/>
      <c r="CT186" s="17"/>
      <c r="CU186" s="17"/>
      <c r="CV186" s="17"/>
      <c r="CW186" s="17"/>
      <c r="CX186" s="17"/>
      <c r="CY186" s="17"/>
      <c r="CZ186" s="17"/>
      <c r="DA186" s="17"/>
      <c r="DB186" s="17"/>
      <c r="DC186" s="17"/>
      <c r="DD186" s="17"/>
      <c r="DE186" s="17"/>
      <c r="DF186" s="17"/>
      <c r="DG186" s="17"/>
      <c r="DH186" s="17"/>
      <c r="DI186" s="17"/>
      <c r="DJ186" s="17"/>
      <c r="DK186" s="17"/>
      <c r="DL186" s="17"/>
      <c r="DM186" s="17"/>
      <c r="DN186" s="17"/>
      <c r="DO186" s="17"/>
      <c r="DP186" s="17"/>
      <c r="DQ186" s="17"/>
      <c r="DR186" s="17"/>
      <c r="DS186" s="17"/>
      <c r="DT186" s="17"/>
      <c r="DU186" s="17"/>
      <c r="DV186" s="17"/>
      <c r="DW186" s="17"/>
    </row>
    <row r="187" spans="2:127" ht="29" customHeight="1" x14ac:dyDescent="0.15">
      <c r="B187" s="16"/>
      <c r="C187" s="16"/>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c r="CA187" s="17"/>
      <c r="CB187" s="17"/>
      <c r="CC187" s="17"/>
      <c r="CD187" s="17"/>
      <c r="CE187" s="17"/>
      <c r="CF187" s="17"/>
      <c r="CG187" s="17"/>
      <c r="CH187" s="17"/>
      <c r="CI187" s="17"/>
      <c r="CJ187" s="17"/>
      <c r="CK187" s="17"/>
      <c r="CL187" s="17"/>
      <c r="CM187" s="17"/>
      <c r="CN187" s="17"/>
      <c r="CO187" s="17"/>
      <c r="CP187" s="17"/>
      <c r="CQ187" s="17"/>
      <c r="CR187" s="17"/>
      <c r="CS187" s="17"/>
      <c r="CT187" s="17"/>
      <c r="CU187" s="17"/>
      <c r="CV187" s="17"/>
      <c r="CW187" s="17"/>
      <c r="CX187" s="17"/>
      <c r="CY187" s="17"/>
      <c r="CZ187" s="17"/>
      <c r="DA187" s="17"/>
      <c r="DB187" s="17"/>
      <c r="DC187" s="17"/>
      <c r="DD187" s="17"/>
      <c r="DE187" s="17"/>
      <c r="DF187" s="17"/>
      <c r="DG187" s="17"/>
      <c r="DH187" s="17"/>
      <c r="DI187" s="17"/>
      <c r="DJ187" s="17"/>
      <c r="DK187" s="17"/>
      <c r="DL187" s="17"/>
      <c r="DM187" s="17"/>
      <c r="DN187" s="17"/>
      <c r="DO187" s="17"/>
      <c r="DP187" s="17"/>
      <c r="DQ187" s="17"/>
      <c r="DR187" s="17"/>
      <c r="DS187" s="17"/>
      <c r="DT187" s="17"/>
      <c r="DU187" s="17"/>
      <c r="DV187" s="17"/>
      <c r="DW187" s="17"/>
    </row>
    <row r="188" spans="2:127" ht="29" customHeight="1" x14ac:dyDescent="0.15">
      <c r="B188" s="16"/>
      <c r="C188" s="16"/>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c r="CA188" s="17"/>
      <c r="CB188" s="17"/>
      <c r="CC188" s="17"/>
      <c r="CD188" s="17"/>
      <c r="CE188" s="17"/>
      <c r="CF188" s="17"/>
      <c r="CG188" s="17"/>
      <c r="CH188" s="17"/>
      <c r="CI188" s="17"/>
      <c r="CJ188" s="17"/>
      <c r="CK188" s="17"/>
      <c r="CL188" s="17"/>
      <c r="CM188" s="17"/>
      <c r="CN188" s="17"/>
      <c r="CO188" s="17"/>
      <c r="CP188" s="17"/>
      <c r="CQ188" s="17"/>
      <c r="CR188" s="17"/>
      <c r="CS188" s="17"/>
      <c r="CT188" s="17"/>
      <c r="CU188" s="17"/>
      <c r="CV188" s="17"/>
      <c r="CW188" s="17"/>
      <c r="CX188" s="17"/>
      <c r="CY188" s="17"/>
      <c r="CZ188" s="17"/>
      <c r="DA188" s="17"/>
      <c r="DB188" s="17"/>
      <c r="DC188" s="17"/>
      <c r="DD188" s="17"/>
      <c r="DE188" s="17"/>
      <c r="DF188" s="17"/>
      <c r="DG188" s="17"/>
      <c r="DH188" s="17"/>
      <c r="DI188" s="17"/>
      <c r="DJ188" s="17"/>
      <c r="DK188" s="17"/>
      <c r="DL188" s="17"/>
      <c r="DM188" s="17"/>
      <c r="DN188" s="17"/>
      <c r="DO188" s="17"/>
      <c r="DP188" s="17"/>
      <c r="DQ188" s="17"/>
      <c r="DR188" s="17"/>
      <c r="DS188" s="17"/>
      <c r="DT188" s="17"/>
      <c r="DU188" s="17"/>
      <c r="DV188" s="17"/>
      <c r="DW188" s="17"/>
    </row>
    <row r="189" spans="2:127" ht="29" customHeight="1" x14ac:dyDescent="0.15">
      <c r="B189" s="16"/>
      <c r="C189" s="16"/>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c r="CA189" s="17"/>
      <c r="CB189" s="17"/>
      <c r="CC189" s="17"/>
      <c r="CD189" s="17"/>
      <c r="CE189" s="17"/>
      <c r="CF189" s="17"/>
      <c r="CG189" s="17"/>
      <c r="CH189" s="17"/>
      <c r="CI189" s="17"/>
      <c r="CJ189" s="17"/>
      <c r="CK189" s="17"/>
      <c r="CL189" s="17"/>
      <c r="CM189" s="17"/>
      <c r="CN189" s="17"/>
      <c r="CO189" s="17"/>
      <c r="CP189" s="17"/>
      <c r="CQ189" s="17"/>
      <c r="CR189" s="17"/>
      <c r="CS189" s="17"/>
      <c r="CT189" s="17"/>
      <c r="CU189" s="17"/>
      <c r="CV189" s="17"/>
      <c r="CW189" s="17"/>
      <c r="CX189" s="17"/>
      <c r="CY189" s="17"/>
      <c r="CZ189" s="17"/>
      <c r="DA189" s="17"/>
      <c r="DB189" s="17"/>
      <c r="DC189" s="17"/>
      <c r="DD189" s="17"/>
      <c r="DE189" s="17"/>
      <c r="DF189" s="17"/>
      <c r="DG189" s="17"/>
      <c r="DH189" s="17"/>
      <c r="DI189" s="17"/>
      <c r="DJ189" s="17"/>
      <c r="DK189" s="17"/>
      <c r="DL189" s="17"/>
      <c r="DM189" s="17"/>
      <c r="DN189" s="17"/>
      <c r="DO189" s="17"/>
      <c r="DP189" s="17"/>
      <c r="DQ189" s="17"/>
      <c r="DR189" s="17"/>
      <c r="DS189" s="17"/>
      <c r="DT189" s="17"/>
      <c r="DU189" s="17"/>
      <c r="DV189" s="17"/>
      <c r="DW189" s="17"/>
    </row>
    <row r="190" spans="2:127" ht="29" customHeight="1" x14ac:dyDescent="0.15">
      <c r="B190" s="16"/>
      <c r="C190" s="16"/>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c r="CA190" s="17"/>
      <c r="CB190" s="17"/>
      <c r="CC190" s="17"/>
      <c r="CD190" s="17"/>
      <c r="CE190" s="17"/>
      <c r="CF190" s="17"/>
      <c r="CG190" s="17"/>
      <c r="CH190" s="17"/>
      <c r="CI190" s="17"/>
      <c r="CJ190" s="17"/>
      <c r="CK190" s="17"/>
      <c r="CL190" s="17"/>
      <c r="CM190" s="17"/>
      <c r="CN190" s="17"/>
      <c r="CO190" s="17"/>
      <c r="CP190" s="17"/>
      <c r="CQ190" s="17"/>
      <c r="CR190" s="17"/>
      <c r="CS190" s="17"/>
      <c r="CT190" s="17"/>
      <c r="CU190" s="17"/>
      <c r="CV190" s="17"/>
      <c r="CW190" s="17"/>
      <c r="CX190" s="17"/>
      <c r="CY190" s="17"/>
      <c r="CZ190" s="17"/>
      <c r="DA190" s="17"/>
      <c r="DB190" s="17"/>
      <c r="DC190" s="17"/>
      <c r="DD190" s="17"/>
      <c r="DE190" s="17"/>
      <c r="DF190" s="17"/>
      <c r="DG190" s="17"/>
      <c r="DH190" s="17"/>
      <c r="DI190" s="17"/>
      <c r="DJ190" s="17"/>
      <c r="DK190" s="17"/>
      <c r="DL190" s="17"/>
      <c r="DM190" s="17"/>
      <c r="DN190" s="17"/>
      <c r="DO190" s="17"/>
      <c r="DP190" s="17"/>
      <c r="DQ190" s="17"/>
      <c r="DR190" s="17"/>
      <c r="DS190" s="17"/>
      <c r="DT190" s="17"/>
      <c r="DU190" s="17"/>
      <c r="DV190" s="17"/>
      <c r="DW190" s="17"/>
    </row>
    <row r="191" spans="2:127" ht="29" customHeight="1" x14ac:dyDescent="0.15">
      <c r="B191" s="16"/>
      <c r="C191" s="16"/>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c r="CA191" s="17"/>
      <c r="CB191" s="17"/>
      <c r="CC191" s="17"/>
      <c r="CD191" s="17"/>
      <c r="CE191" s="17"/>
      <c r="CF191" s="17"/>
      <c r="CG191" s="17"/>
      <c r="CH191" s="17"/>
      <c r="CI191" s="17"/>
      <c r="CJ191" s="17"/>
      <c r="CK191" s="17"/>
      <c r="CL191" s="17"/>
      <c r="CM191" s="17"/>
      <c r="CN191" s="17"/>
      <c r="CO191" s="17"/>
      <c r="CP191" s="17"/>
      <c r="CQ191" s="17"/>
      <c r="CR191" s="17"/>
      <c r="CS191" s="17"/>
      <c r="CT191" s="17"/>
      <c r="CU191" s="17"/>
      <c r="CV191" s="17"/>
      <c r="CW191" s="17"/>
      <c r="CX191" s="17"/>
      <c r="CY191" s="17"/>
      <c r="CZ191" s="17"/>
      <c r="DA191" s="17"/>
      <c r="DB191" s="17"/>
      <c r="DC191" s="17"/>
      <c r="DD191" s="17"/>
      <c r="DE191" s="17"/>
      <c r="DF191" s="17"/>
      <c r="DG191" s="17"/>
      <c r="DH191" s="17"/>
      <c r="DI191" s="17"/>
      <c r="DJ191" s="17"/>
      <c r="DK191" s="17"/>
      <c r="DL191" s="17"/>
      <c r="DM191" s="17"/>
      <c r="DN191" s="17"/>
      <c r="DO191" s="17"/>
      <c r="DP191" s="17"/>
      <c r="DQ191" s="17"/>
      <c r="DR191" s="17"/>
      <c r="DS191" s="17"/>
      <c r="DT191" s="17"/>
      <c r="DU191" s="17"/>
      <c r="DV191" s="17"/>
      <c r="DW191" s="17"/>
    </row>
    <row r="192" spans="2:127" ht="29" customHeight="1" x14ac:dyDescent="0.15">
      <c r="B192" s="16"/>
      <c r="C192" s="16"/>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c r="CA192" s="17"/>
      <c r="CB192" s="17"/>
      <c r="CC192" s="17"/>
      <c r="CD192" s="17"/>
      <c r="CE192" s="17"/>
      <c r="CF192" s="17"/>
      <c r="CG192" s="17"/>
      <c r="CH192" s="17"/>
      <c r="CI192" s="17"/>
      <c r="CJ192" s="17"/>
      <c r="CK192" s="17"/>
      <c r="CL192" s="17"/>
      <c r="CM192" s="17"/>
      <c r="CN192" s="17"/>
      <c r="CO192" s="17"/>
      <c r="CP192" s="17"/>
      <c r="CQ192" s="17"/>
      <c r="CR192" s="17"/>
      <c r="CS192" s="17"/>
      <c r="CT192" s="17"/>
      <c r="CU192" s="17"/>
      <c r="CV192" s="17"/>
      <c r="CW192" s="17"/>
      <c r="CX192" s="17"/>
      <c r="CY192" s="17"/>
      <c r="CZ192" s="17"/>
      <c r="DA192" s="17"/>
      <c r="DB192" s="17"/>
      <c r="DC192" s="17"/>
      <c r="DD192" s="17"/>
      <c r="DE192" s="17"/>
      <c r="DF192" s="17"/>
      <c r="DG192" s="17"/>
      <c r="DH192" s="17"/>
      <c r="DI192" s="17"/>
      <c r="DJ192" s="17"/>
      <c r="DK192" s="17"/>
      <c r="DL192" s="17"/>
      <c r="DM192" s="17"/>
      <c r="DN192" s="17"/>
      <c r="DO192" s="17"/>
      <c r="DP192" s="17"/>
      <c r="DQ192" s="17"/>
      <c r="DR192" s="17"/>
      <c r="DS192" s="17"/>
      <c r="DT192" s="17"/>
      <c r="DU192" s="17"/>
      <c r="DV192" s="17"/>
      <c r="DW192" s="17"/>
    </row>
    <row r="193" spans="2:127" ht="29" customHeight="1" x14ac:dyDescent="0.15">
      <c r="B193" s="16"/>
      <c r="C193" s="16"/>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c r="CA193" s="17"/>
      <c r="CB193" s="17"/>
      <c r="CC193" s="17"/>
      <c r="CD193" s="17"/>
      <c r="CE193" s="17"/>
      <c r="CF193" s="17"/>
      <c r="CG193" s="17"/>
      <c r="CH193" s="17"/>
      <c r="CI193" s="17"/>
      <c r="CJ193" s="17"/>
      <c r="CK193" s="17"/>
      <c r="CL193" s="17"/>
      <c r="CM193" s="17"/>
      <c r="CN193" s="17"/>
      <c r="CO193" s="17"/>
      <c r="CP193" s="17"/>
      <c r="CQ193" s="17"/>
      <c r="CR193" s="17"/>
      <c r="CS193" s="17"/>
      <c r="CT193" s="17"/>
      <c r="CU193" s="17"/>
      <c r="CV193" s="17"/>
      <c r="CW193" s="17"/>
      <c r="CX193" s="17"/>
      <c r="CY193" s="17"/>
      <c r="CZ193" s="17"/>
      <c r="DA193" s="17"/>
      <c r="DB193" s="17"/>
      <c r="DC193" s="17"/>
      <c r="DD193" s="17"/>
      <c r="DE193" s="17"/>
      <c r="DF193" s="17"/>
      <c r="DG193" s="17"/>
      <c r="DH193" s="17"/>
      <c r="DI193" s="17"/>
      <c r="DJ193" s="17"/>
      <c r="DK193" s="17"/>
      <c r="DL193" s="17"/>
      <c r="DM193" s="17"/>
      <c r="DN193" s="17"/>
      <c r="DO193" s="17"/>
      <c r="DP193" s="17"/>
      <c r="DQ193" s="17"/>
      <c r="DR193" s="17"/>
      <c r="DS193" s="17"/>
      <c r="DT193" s="17"/>
      <c r="DU193" s="17"/>
      <c r="DV193" s="17"/>
      <c r="DW193" s="17"/>
    </row>
    <row r="194" spans="2:127" ht="29" customHeight="1" x14ac:dyDescent="0.15">
      <c r="B194" s="16"/>
      <c r="C194" s="16"/>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c r="CA194" s="17"/>
      <c r="CB194" s="17"/>
      <c r="CC194" s="17"/>
      <c r="CD194" s="17"/>
      <c r="CE194" s="17"/>
      <c r="CF194" s="17"/>
      <c r="CG194" s="17"/>
      <c r="CH194" s="17"/>
      <c r="CI194" s="17"/>
      <c r="CJ194" s="17"/>
      <c r="CK194" s="17"/>
      <c r="CL194" s="17"/>
      <c r="CM194" s="17"/>
      <c r="CN194" s="17"/>
      <c r="CO194" s="17"/>
      <c r="CP194" s="17"/>
      <c r="CQ194" s="17"/>
      <c r="CR194" s="17"/>
      <c r="CS194" s="17"/>
      <c r="CT194" s="17"/>
      <c r="CU194" s="17"/>
      <c r="CV194" s="17"/>
      <c r="CW194" s="17"/>
      <c r="CX194" s="17"/>
      <c r="CY194" s="17"/>
      <c r="CZ194" s="17"/>
      <c r="DA194" s="17"/>
      <c r="DB194" s="17"/>
      <c r="DC194" s="17"/>
      <c r="DD194" s="17"/>
      <c r="DE194" s="17"/>
      <c r="DF194" s="17"/>
      <c r="DG194" s="17"/>
      <c r="DH194" s="17"/>
      <c r="DI194" s="17"/>
      <c r="DJ194" s="17"/>
      <c r="DK194" s="17"/>
      <c r="DL194" s="17"/>
      <c r="DM194" s="17"/>
      <c r="DN194" s="17"/>
      <c r="DO194" s="17"/>
      <c r="DP194" s="17"/>
      <c r="DQ194" s="17"/>
      <c r="DR194" s="17"/>
      <c r="DS194" s="17"/>
      <c r="DT194" s="17"/>
      <c r="DU194" s="17"/>
      <c r="DV194" s="17"/>
      <c r="DW194" s="17"/>
    </row>
    <row r="195" spans="2:127" ht="29" customHeight="1" x14ac:dyDescent="0.15">
      <c r="B195" s="16"/>
      <c r="C195" s="16"/>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c r="CA195" s="17"/>
      <c r="CB195" s="17"/>
      <c r="CC195" s="17"/>
      <c r="CD195" s="17"/>
      <c r="CE195" s="17"/>
      <c r="CF195" s="17"/>
      <c r="CG195" s="17"/>
      <c r="CH195" s="17"/>
      <c r="CI195" s="17"/>
      <c r="CJ195" s="17"/>
      <c r="CK195" s="17"/>
      <c r="CL195" s="17"/>
      <c r="CM195" s="17"/>
      <c r="CN195" s="17"/>
      <c r="CO195" s="17"/>
      <c r="CP195" s="17"/>
      <c r="CQ195" s="17"/>
      <c r="CR195" s="17"/>
      <c r="CS195" s="17"/>
      <c r="CT195" s="17"/>
      <c r="CU195" s="17"/>
      <c r="CV195" s="17"/>
      <c r="CW195" s="17"/>
      <c r="CX195" s="17"/>
      <c r="CY195" s="17"/>
      <c r="CZ195" s="17"/>
      <c r="DA195" s="17"/>
      <c r="DB195" s="17"/>
      <c r="DC195" s="17"/>
      <c r="DD195" s="17"/>
      <c r="DE195" s="17"/>
      <c r="DF195" s="17"/>
      <c r="DG195" s="17"/>
      <c r="DH195" s="17"/>
      <c r="DI195" s="17"/>
      <c r="DJ195" s="17"/>
      <c r="DK195" s="17"/>
      <c r="DL195" s="17"/>
      <c r="DM195" s="17"/>
      <c r="DN195" s="17"/>
      <c r="DO195" s="17"/>
      <c r="DP195" s="17"/>
      <c r="DQ195" s="17"/>
      <c r="DR195" s="17"/>
      <c r="DS195" s="17"/>
      <c r="DT195" s="17"/>
      <c r="DU195" s="17"/>
      <c r="DV195" s="17"/>
      <c r="DW195" s="17"/>
    </row>
    <row r="196" spans="2:127" ht="29" customHeight="1" x14ac:dyDescent="0.15">
      <c r="B196" s="16"/>
      <c r="C196" s="16"/>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c r="CA196" s="17"/>
      <c r="CB196" s="17"/>
      <c r="CC196" s="17"/>
      <c r="CD196" s="17"/>
      <c r="CE196" s="17"/>
      <c r="CF196" s="17"/>
      <c r="CG196" s="17"/>
      <c r="CH196" s="17"/>
      <c r="CI196" s="17"/>
      <c r="CJ196" s="17"/>
      <c r="CK196" s="17"/>
      <c r="CL196" s="17"/>
      <c r="CM196" s="17"/>
      <c r="CN196" s="17"/>
      <c r="CO196" s="17"/>
      <c r="CP196" s="17"/>
      <c r="CQ196" s="17"/>
      <c r="CR196" s="17"/>
      <c r="CS196" s="17"/>
      <c r="CT196" s="17"/>
      <c r="CU196" s="17"/>
      <c r="CV196" s="17"/>
      <c r="CW196" s="17"/>
      <c r="CX196" s="17"/>
      <c r="CY196" s="17"/>
      <c r="CZ196" s="17"/>
      <c r="DA196" s="17"/>
      <c r="DB196" s="17"/>
      <c r="DC196" s="17"/>
      <c r="DD196" s="17"/>
      <c r="DE196" s="17"/>
      <c r="DF196" s="17"/>
      <c r="DG196" s="17"/>
      <c r="DH196" s="17"/>
      <c r="DI196" s="17"/>
      <c r="DJ196" s="17"/>
      <c r="DK196" s="17"/>
      <c r="DL196" s="17"/>
      <c r="DM196" s="17"/>
      <c r="DN196" s="17"/>
      <c r="DO196" s="17"/>
      <c r="DP196" s="17"/>
      <c r="DQ196" s="17"/>
      <c r="DR196" s="17"/>
      <c r="DS196" s="17"/>
      <c r="DT196" s="17"/>
      <c r="DU196" s="17"/>
      <c r="DV196" s="17"/>
      <c r="DW196" s="17"/>
    </row>
    <row r="197" spans="2:127" ht="29" customHeight="1" x14ac:dyDescent="0.15">
      <c r="B197" s="16"/>
      <c r="C197" s="16"/>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c r="CA197" s="17"/>
      <c r="CB197" s="17"/>
      <c r="CC197" s="17"/>
      <c r="CD197" s="17"/>
      <c r="CE197" s="17"/>
      <c r="CF197" s="17"/>
      <c r="CG197" s="17"/>
      <c r="CH197" s="17"/>
      <c r="CI197" s="17"/>
      <c r="CJ197" s="17"/>
      <c r="CK197" s="17"/>
      <c r="CL197" s="17"/>
      <c r="CM197" s="17"/>
      <c r="CN197" s="17"/>
      <c r="CO197" s="17"/>
      <c r="CP197" s="17"/>
      <c r="CQ197" s="17"/>
      <c r="CR197" s="17"/>
      <c r="CS197" s="17"/>
      <c r="CT197" s="17"/>
      <c r="CU197" s="17"/>
      <c r="CV197" s="17"/>
      <c r="CW197" s="17"/>
      <c r="CX197" s="17"/>
      <c r="CY197" s="17"/>
      <c r="CZ197" s="17"/>
      <c r="DA197" s="17"/>
      <c r="DB197" s="17"/>
      <c r="DC197" s="17"/>
      <c r="DD197" s="17"/>
      <c r="DE197" s="17"/>
      <c r="DF197" s="17"/>
      <c r="DG197" s="17"/>
      <c r="DH197" s="17"/>
      <c r="DI197" s="17"/>
      <c r="DJ197" s="17"/>
      <c r="DK197" s="17"/>
      <c r="DL197" s="17"/>
      <c r="DM197" s="17"/>
      <c r="DN197" s="17"/>
      <c r="DO197" s="17"/>
      <c r="DP197" s="17"/>
      <c r="DQ197" s="17"/>
      <c r="DR197" s="17"/>
      <c r="DS197" s="17"/>
      <c r="DT197" s="17"/>
      <c r="DU197" s="17"/>
      <c r="DV197" s="17"/>
      <c r="DW197" s="17"/>
    </row>
    <row r="198" spans="2:127" ht="29" customHeight="1" x14ac:dyDescent="0.15">
      <c r="B198" s="16"/>
      <c r="C198" s="16"/>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c r="CA198" s="17"/>
      <c r="CB198" s="17"/>
      <c r="CC198" s="17"/>
      <c r="CD198" s="17"/>
      <c r="CE198" s="17"/>
      <c r="CF198" s="17"/>
      <c r="CG198" s="17"/>
      <c r="CH198" s="17"/>
      <c r="CI198" s="17"/>
      <c r="CJ198" s="17"/>
      <c r="CK198" s="17"/>
      <c r="CL198" s="17"/>
      <c r="CM198" s="17"/>
      <c r="CN198" s="17"/>
      <c r="CO198" s="17"/>
      <c r="CP198" s="17"/>
      <c r="CQ198" s="17"/>
      <c r="CR198" s="17"/>
      <c r="CS198" s="17"/>
      <c r="CT198" s="17"/>
      <c r="CU198" s="17"/>
      <c r="CV198" s="17"/>
      <c r="CW198" s="17"/>
      <c r="CX198" s="17"/>
      <c r="CY198" s="17"/>
      <c r="CZ198" s="17"/>
      <c r="DA198" s="17"/>
      <c r="DB198" s="17"/>
      <c r="DC198" s="17"/>
      <c r="DD198" s="17"/>
      <c r="DE198" s="17"/>
      <c r="DF198" s="17"/>
      <c r="DG198" s="17"/>
      <c r="DH198" s="17"/>
      <c r="DI198" s="17"/>
      <c r="DJ198" s="17"/>
      <c r="DK198" s="17"/>
      <c r="DL198" s="17"/>
      <c r="DM198" s="17"/>
      <c r="DN198" s="17"/>
      <c r="DO198" s="17"/>
      <c r="DP198" s="17"/>
      <c r="DQ198" s="17"/>
      <c r="DR198" s="17"/>
      <c r="DS198" s="17"/>
      <c r="DT198" s="17"/>
      <c r="DU198" s="17"/>
      <c r="DV198" s="17"/>
      <c r="DW198" s="17"/>
    </row>
    <row r="199" spans="2:127" ht="29" customHeight="1" x14ac:dyDescent="0.15">
      <c r="B199" s="16"/>
      <c r="C199" s="16"/>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c r="CA199" s="17"/>
      <c r="CB199" s="17"/>
      <c r="CC199" s="17"/>
      <c r="CD199" s="17"/>
      <c r="CE199" s="17"/>
      <c r="CF199" s="17"/>
      <c r="CG199" s="17"/>
      <c r="CH199" s="17"/>
      <c r="CI199" s="17"/>
      <c r="CJ199" s="17"/>
      <c r="CK199" s="17"/>
      <c r="CL199" s="17"/>
      <c r="CM199" s="17"/>
      <c r="CN199" s="17"/>
      <c r="CO199" s="17"/>
      <c r="CP199" s="17"/>
      <c r="CQ199" s="17"/>
      <c r="CR199" s="17"/>
      <c r="CS199" s="17"/>
      <c r="CT199" s="17"/>
      <c r="CU199" s="17"/>
      <c r="CV199" s="17"/>
      <c r="CW199" s="17"/>
      <c r="CX199" s="17"/>
      <c r="CY199" s="17"/>
      <c r="CZ199" s="17"/>
      <c r="DA199" s="17"/>
      <c r="DB199" s="17"/>
      <c r="DC199" s="17"/>
      <c r="DD199" s="17"/>
      <c r="DE199" s="17"/>
      <c r="DF199" s="17"/>
      <c r="DG199" s="17"/>
      <c r="DH199" s="17"/>
      <c r="DI199" s="17"/>
      <c r="DJ199" s="17"/>
      <c r="DK199" s="17"/>
      <c r="DL199" s="17"/>
      <c r="DM199" s="17"/>
      <c r="DN199" s="17"/>
      <c r="DO199" s="17"/>
      <c r="DP199" s="17"/>
      <c r="DQ199" s="17"/>
      <c r="DR199" s="17"/>
      <c r="DS199" s="17"/>
      <c r="DT199" s="17"/>
      <c r="DU199" s="17"/>
      <c r="DV199" s="17"/>
      <c r="DW199" s="17"/>
    </row>
    <row r="200" spans="2:127" ht="29" customHeight="1" x14ac:dyDescent="0.15">
      <c r="B200" s="16"/>
      <c r="C200" s="16"/>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c r="CA200" s="17"/>
      <c r="CB200" s="17"/>
      <c r="CC200" s="17"/>
      <c r="CD200" s="17"/>
      <c r="CE200" s="17"/>
      <c r="CF200" s="17"/>
      <c r="CG200" s="17"/>
      <c r="CH200" s="17"/>
      <c r="CI200" s="17"/>
      <c r="CJ200" s="17"/>
      <c r="CK200" s="17"/>
      <c r="CL200" s="17"/>
      <c r="CM200" s="17"/>
      <c r="CN200" s="17"/>
      <c r="CO200" s="17"/>
      <c r="CP200" s="17"/>
      <c r="CQ200" s="17"/>
      <c r="CR200" s="17"/>
      <c r="CS200" s="17"/>
      <c r="CT200" s="17"/>
      <c r="CU200" s="17"/>
      <c r="CV200" s="17"/>
      <c r="CW200" s="17"/>
      <c r="CX200" s="17"/>
      <c r="CY200" s="17"/>
      <c r="CZ200" s="17"/>
      <c r="DA200" s="17"/>
      <c r="DB200" s="17"/>
      <c r="DC200" s="17"/>
      <c r="DD200" s="17"/>
      <c r="DE200" s="17"/>
      <c r="DF200" s="17"/>
      <c r="DG200" s="17"/>
      <c r="DH200" s="17"/>
      <c r="DI200" s="17"/>
      <c r="DJ200" s="17"/>
      <c r="DK200" s="17"/>
      <c r="DL200" s="17"/>
      <c r="DM200" s="17"/>
      <c r="DN200" s="17"/>
      <c r="DO200" s="17"/>
      <c r="DP200" s="17"/>
      <c r="DQ200" s="17"/>
      <c r="DR200" s="17"/>
      <c r="DS200" s="17"/>
      <c r="DT200" s="17"/>
      <c r="DU200" s="17"/>
      <c r="DV200" s="17"/>
      <c r="DW200" s="17"/>
    </row>
    <row r="201" spans="2:127" ht="29" customHeight="1" x14ac:dyDescent="0.15">
      <c r="B201" s="16"/>
      <c r="C201" s="16"/>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c r="CA201" s="17"/>
      <c r="CB201" s="17"/>
      <c r="CC201" s="17"/>
      <c r="CD201" s="17"/>
      <c r="CE201" s="17"/>
      <c r="CF201" s="17"/>
      <c r="CG201" s="17"/>
      <c r="CH201" s="17"/>
      <c r="CI201" s="17"/>
      <c r="CJ201" s="17"/>
      <c r="CK201" s="17"/>
      <c r="CL201" s="17"/>
      <c r="CM201" s="17"/>
      <c r="CN201" s="17"/>
      <c r="CO201" s="17"/>
      <c r="CP201" s="17"/>
      <c r="CQ201" s="17"/>
      <c r="CR201" s="17"/>
      <c r="CS201" s="17"/>
      <c r="CT201" s="17"/>
      <c r="CU201" s="17"/>
      <c r="CV201" s="17"/>
      <c r="CW201" s="17"/>
      <c r="CX201" s="17"/>
      <c r="CY201" s="17"/>
      <c r="CZ201" s="17"/>
      <c r="DA201" s="17"/>
      <c r="DB201" s="17"/>
      <c r="DC201" s="17"/>
      <c r="DD201" s="17"/>
      <c r="DE201" s="17"/>
      <c r="DF201" s="17"/>
      <c r="DG201" s="17"/>
      <c r="DH201" s="17"/>
      <c r="DI201" s="17"/>
      <c r="DJ201" s="17"/>
      <c r="DK201" s="17"/>
      <c r="DL201" s="17"/>
      <c r="DM201" s="17"/>
      <c r="DN201" s="17"/>
      <c r="DO201" s="17"/>
      <c r="DP201" s="17"/>
      <c r="DQ201" s="17"/>
      <c r="DR201" s="17"/>
      <c r="DS201" s="17"/>
      <c r="DT201" s="17"/>
      <c r="DU201" s="17"/>
      <c r="DV201" s="17"/>
      <c r="DW201" s="17"/>
    </row>
    <row r="202" spans="2:127" ht="29" customHeight="1" x14ac:dyDescent="0.15">
      <c r="B202" s="16"/>
      <c r="C202" s="16"/>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c r="CA202" s="17"/>
      <c r="CB202" s="17"/>
      <c r="CC202" s="17"/>
      <c r="CD202" s="17"/>
      <c r="CE202" s="17"/>
      <c r="CF202" s="17"/>
      <c r="CG202" s="17"/>
      <c r="CH202" s="17"/>
      <c r="CI202" s="17"/>
      <c r="CJ202" s="17"/>
      <c r="CK202" s="17"/>
      <c r="CL202" s="17"/>
      <c r="CM202" s="17"/>
      <c r="CN202" s="17"/>
      <c r="CO202" s="17"/>
      <c r="CP202" s="17"/>
      <c r="CQ202" s="17"/>
      <c r="CR202" s="17"/>
      <c r="CS202" s="17"/>
      <c r="CT202" s="17"/>
      <c r="CU202" s="17"/>
      <c r="CV202" s="17"/>
      <c r="CW202" s="17"/>
      <c r="CX202" s="17"/>
      <c r="CY202" s="17"/>
      <c r="CZ202" s="17"/>
      <c r="DA202" s="17"/>
      <c r="DB202" s="17"/>
      <c r="DC202" s="17"/>
      <c r="DD202" s="17"/>
      <c r="DE202" s="17"/>
      <c r="DF202" s="17"/>
      <c r="DG202" s="17"/>
      <c r="DH202" s="17"/>
      <c r="DI202" s="17"/>
      <c r="DJ202" s="17"/>
      <c r="DK202" s="17"/>
      <c r="DL202" s="17"/>
      <c r="DM202" s="17"/>
      <c r="DN202" s="17"/>
      <c r="DO202" s="17"/>
      <c r="DP202" s="17"/>
      <c r="DQ202" s="17"/>
      <c r="DR202" s="17"/>
      <c r="DS202" s="17"/>
      <c r="DT202" s="17"/>
      <c r="DU202" s="17"/>
      <c r="DV202" s="17"/>
      <c r="DW202" s="17"/>
    </row>
    <row r="203" spans="2:127" ht="29" customHeight="1" x14ac:dyDescent="0.15">
      <c r="B203" s="16"/>
      <c r="C203" s="16"/>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c r="CA203" s="17"/>
      <c r="CB203" s="17"/>
      <c r="CC203" s="17"/>
      <c r="CD203" s="17"/>
      <c r="CE203" s="17"/>
      <c r="CF203" s="17"/>
      <c r="CG203" s="17"/>
      <c r="CH203" s="17"/>
      <c r="CI203" s="17"/>
      <c r="CJ203" s="17"/>
      <c r="CK203" s="17"/>
      <c r="CL203" s="17"/>
      <c r="CM203" s="17"/>
      <c r="CN203" s="17"/>
      <c r="CO203" s="17"/>
      <c r="CP203" s="17"/>
      <c r="CQ203" s="17"/>
      <c r="CR203" s="17"/>
      <c r="CS203" s="17"/>
      <c r="CT203" s="17"/>
      <c r="CU203" s="17"/>
      <c r="CV203" s="17"/>
      <c r="CW203" s="17"/>
      <c r="CX203" s="17"/>
      <c r="CY203" s="17"/>
      <c r="CZ203" s="17"/>
      <c r="DA203" s="17"/>
      <c r="DB203" s="17"/>
      <c r="DC203" s="17"/>
      <c r="DD203" s="17"/>
      <c r="DE203" s="17"/>
      <c r="DF203" s="17"/>
      <c r="DG203" s="17"/>
      <c r="DH203" s="17"/>
      <c r="DI203" s="17"/>
      <c r="DJ203" s="17"/>
      <c r="DK203" s="17"/>
      <c r="DL203" s="17"/>
      <c r="DM203" s="17"/>
      <c r="DN203" s="17"/>
      <c r="DO203" s="17"/>
      <c r="DP203" s="17"/>
      <c r="DQ203" s="17"/>
      <c r="DR203" s="17"/>
      <c r="DS203" s="17"/>
      <c r="DT203" s="17"/>
      <c r="DU203" s="17"/>
      <c r="DV203" s="17"/>
      <c r="DW203" s="17"/>
    </row>
    <row r="204" spans="2:127" ht="29" customHeight="1" x14ac:dyDescent="0.15">
      <c r="B204" s="16"/>
      <c r="C204" s="16"/>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c r="CA204" s="17"/>
      <c r="CB204" s="17"/>
      <c r="CC204" s="17"/>
      <c r="CD204" s="17"/>
      <c r="CE204" s="17"/>
      <c r="CF204" s="17"/>
      <c r="CG204" s="17"/>
      <c r="CH204" s="17"/>
      <c r="CI204" s="17"/>
      <c r="CJ204" s="17"/>
      <c r="CK204" s="17"/>
      <c r="CL204" s="17"/>
      <c r="CM204" s="17"/>
      <c r="CN204" s="17"/>
      <c r="CO204" s="17"/>
      <c r="CP204" s="17"/>
      <c r="CQ204" s="17"/>
      <c r="CR204" s="17"/>
      <c r="CS204" s="17"/>
      <c r="CT204" s="17"/>
      <c r="CU204" s="17"/>
      <c r="CV204" s="17"/>
      <c r="CW204" s="17"/>
      <c r="CX204" s="17"/>
      <c r="CY204" s="17"/>
      <c r="CZ204" s="17"/>
      <c r="DA204" s="17"/>
      <c r="DB204" s="17"/>
      <c r="DC204" s="17"/>
      <c r="DD204" s="17"/>
      <c r="DE204" s="17"/>
      <c r="DF204" s="17"/>
      <c r="DG204" s="17"/>
      <c r="DH204" s="17"/>
      <c r="DI204" s="17"/>
      <c r="DJ204" s="17"/>
      <c r="DK204" s="17"/>
      <c r="DL204" s="17"/>
      <c r="DM204" s="17"/>
      <c r="DN204" s="17"/>
      <c r="DO204" s="17"/>
      <c r="DP204" s="17"/>
      <c r="DQ204" s="17"/>
      <c r="DR204" s="17"/>
      <c r="DS204" s="17"/>
      <c r="DT204" s="17"/>
      <c r="DU204" s="17"/>
      <c r="DV204" s="17"/>
      <c r="DW204" s="17"/>
    </row>
    <row r="205" spans="2:127" ht="29" customHeight="1" x14ac:dyDescent="0.15">
      <c r="B205" s="16"/>
      <c r="C205" s="16"/>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c r="CA205" s="17"/>
      <c r="CB205" s="17"/>
      <c r="CC205" s="17"/>
      <c r="CD205" s="17"/>
      <c r="CE205" s="17"/>
      <c r="CF205" s="17"/>
      <c r="CG205" s="17"/>
      <c r="CH205" s="17"/>
      <c r="CI205" s="17"/>
      <c r="CJ205" s="17"/>
      <c r="CK205" s="17"/>
      <c r="CL205" s="17"/>
      <c r="CM205" s="17"/>
      <c r="CN205" s="17"/>
      <c r="CO205" s="17"/>
      <c r="CP205" s="17"/>
      <c r="CQ205" s="17"/>
      <c r="CR205" s="17"/>
      <c r="CS205" s="17"/>
      <c r="CT205" s="17"/>
      <c r="CU205" s="17"/>
      <c r="CV205" s="17"/>
      <c r="CW205" s="17"/>
      <c r="CX205" s="17"/>
      <c r="CY205" s="17"/>
      <c r="CZ205" s="17"/>
      <c r="DA205" s="17"/>
      <c r="DB205" s="17"/>
      <c r="DC205" s="17"/>
      <c r="DD205" s="17"/>
      <c r="DE205" s="17"/>
      <c r="DF205" s="17"/>
      <c r="DG205" s="17"/>
      <c r="DH205" s="17"/>
      <c r="DI205" s="17"/>
      <c r="DJ205" s="17"/>
      <c r="DK205" s="17"/>
      <c r="DL205" s="17"/>
      <c r="DM205" s="17"/>
      <c r="DN205" s="17"/>
      <c r="DO205" s="17"/>
      <c r="DP205" s="17"/>
      <c r="DQ205" s="17"/>
      <c r="DR205" s="17"/>
      <c r="DS205" s="17"/>
      <c r="DT205" s="17"/>
      <c r="DU205" s="17"/>
      <c r="DV205" s="17"/>
      <c r="DW205" s="17"/>
    </row>
    <row r="206" spans="2:127" ht="29" customHeight="1" x14ac:dyDescent="0.15">
      <c r="B206" s="16"/>
      <c r="C206" s="16"/>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c r="CA206" s="17"/>
      <c r="CB206" s="17"/>
      <c r="CC206" s="17"/>
      <c r="CD206" s="17"/>
      <c r="CE206" s="17"/>
      <c r="CF206" s="17"/>
      <c r="CG206" s="17"/>
      <c r="CH206" s="17"/>
      <c r="CI206" s="17"/>
      <c r="CJ206" s="17"/>
      <c r="CK206" s="17"/>
      <c r="CL206" s="17"/>
      <c r="CM206" s="17"/>
      <c r="CN206" s="17"/>
      <c r="CO206" s="17"/>
      <c r="CP206" s="17"/>
      <c r="CQ206" s="17"/>
      <c r="CR206" s="17"/>
      <c r="CS206" s="17"/>
      <c r="CT206" s="17"/>
      <c r="CU206" s="17"/>
      <c r="CV206" s="17"/>
      <c r="CW206" s="17"/>
      <c r="CX206" s="17"/>
      <c r="CY206" s="17"/>
      <c r="CZ206" s="17"/>
      <c r="DA206" s="17"/>
      <c r="DB206" s="17"/>
      <c r="DC206" s="17"/>
      <c r="DD206" s="17"/>
      <c r="DE206" s="17"/>
      <c r="DF206" s="17"/>
      <c r="DG206" s="17"/>
      <c r="DH206" s="17"/>
      <c r="DI206" s="17"/>
      <c r="DJ206" s="17"/>
      <c r="DK206" s="17"/>
      <c r="DL206" s="17"/>
      <c r="DM206" s="17"/>
      <c r="DN206" s="17"/>
      <c r="DO206" s="17"/>
      <c r="DP206" s="17"/>
      <c r="DQ206" s="17"/>
      <c r="DR206" s="17"/>
      <c r="DS206" s="17"/>
      <c r="DT206" s="17"/>
      <c r="DU206" s="17"/>
      <c r="DV206" s="17"/>
      <c r="DW206" s="17"/>
    </row>
    <row r="207" spans="2:127" ht="29" customHeight="1" x14ac:dyDescent="0.15">
      <c r="B207" s="16"/>
      <c r="C207" s="16"/>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c r="CA207" s="17"/>
      <c r="CB207" s="17"/>
      <c r="CC207" s="17"/>
      <c r="CD207" s="17"/>
      <c r="CE207" s="17"/>
      <c r="CF207" s="17"/>
      <c r="CG207" s="17"/>
      <c r="CH207" s="17"/>
      <c r="CI207" s="17"/>
      <c r="CJ207" s="17"/>
      <c r="CK207" s="17"/>
      <c r="CL207" s="17"/>
      <c r="CM207" s="17"/>
      <c r="CN207" s="17"/>
      <c r="CO207" s="17"/>
      <c r="CP207" s="17"/>
      <c r="CQ207" s="17"/>
      <c r="CR207" s="17"/>
      <c r="CS207" s="17"/>
      <c r="CT207" s="17"/>
      <c r="CU207" s="17"/>
      <c r="CV207" s="17"/>
      <c r="CW207" s="17"/>
      <c r="CX207" s="17"/>
      <c r="CY207" s="17"/>
      <c r="CZ207" s="17"/>
      <c r="DA207" s="17"/>
      <c r="DB207" s="17"/>
      <c r="DC207" s="17"/>
      <c r="DD207" s="17"/>
      <c r="DE207" s="17"/>
      <c r="DF207" s="17"/>
      <c r="DG207" s="17"/>
      <c r="DH207" s="17"/>
      <c r="DI207" s="17"/>
      <c r="DJ207" s="17"/>
      <c r="DK207" s="17"/>
      <c r="DL207" s="17"/>
      <c r="DM207" s="17"/>
      <c r="DN207" s="17"/>
      <c r="DO207" s="17"/>
      <c r="DP207" s="17"/>
      <c r="DQ207" s="17"/>
      <c r="DR207" s="17"/>
      <c r="DS207" s="17"/>
      <c r="DT207" s="17"/>
      <c r="DU207" s="17"/>
      <c r="DV207" s="17"/>
      <c r="DW207" s="17"/>
    </row>
    <row r="208" spans="2:127" ht="29" customHeight="1" x14ac:dyDescent="0.15">
      <c r="B208" s="16"/>
      <c r="C208" s="16"/>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c r="CA208" s="17"/>
      <c r="CB208" s="17"/>
      <c r="CC208" s="17"/>
      <c r="CD208" s="17"/>
      <c r="CE208" s="17"/>
      <c r="CF208" s="17"/>
      <c r="CG208" s="17"/>
      <c r="CH208" s="17"/>
      <c r="CI208" s="17"/>
      <c r="CJ208" s="17"/>
      <c r="CK208" s="17"/>
      <c r="CL208" s="17"/>
      <c r="CM208" s="17"/>
      <c r="CN208" s="17"/>
      <c r="CO208" s="17"/>
      <c r="CP208" s="17"/>
      <c r="CQ208" s="17"/>
      <c r="CR208" s="17"/>
      <c r="CS208" s="17"/>
      <c r="CT208" s="17"/>
      <c r="CU208" s="17"/>
      <c r="CV208" s="17"/>
      <c r="CW208" s="17"/>
      <c r="CX208" s="17"/>
      <c r="CY208" s="17"/>
      <c r="CZ208" s="17"/>
      <c r="DA208" s="17"/>
      <c r="DB208" s="17"/>
      <c r="DC208" s="17"/>
      <c r="DD208" s="17"/>
      <c r="DE208" s="17"/>
      <c r="DF208" s="17"/>
      <c r="DG208" s="17"/>
      <c r="DH208" s="17"/>
      <c r="DI208" s="17"/>
      <c r="DJ208" s="17"/>
      <c r="DK208" s="17"/>
      <c r="DL208" s="17"/>
      <c r="DM208" s="17"/>
      <c r="DN208" s="17"/>
      <c r="DO208" s="17"/>
      <c r="DP208" s="17"/>
      <c r="DQ208" s="17"/>
      <c r="DR208" s="17"/>
      <c r="DS208" s="17"/>
      <c r="DT208" s="17"/>
      <c r="DU208" s="17"/>
      <c r="DV208" s="17"/>
      <c r="DW208" s="17"/>
    </row>
    <row r="209" spans="2:127" ht="29" customHeight="1" x14ac:dyDescent="0.15">
      <c r="B209" s="16"/>
      <c r="C209" s="16"/>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c r="CA209" s="17"/>
      <c r="CB209" s="17"/>
      <c r="CC209" s="17"/>
      <c r="CD209" s="17"/>
      <c r="CE209" s="17"/>
      <c r="CF209" s="17"/>
      <c r="CG209" s="17"/>
      <c r="CH209" s="17"/>
      <c r="CI209" s="17"/>
      <c r="CJ209" s="17"/>
      <c r="CK209" s="17"/>
      <c r="CL209" s="17"/>
      <c r="CM209" s="17"/>
      <c r="CN209" s="17"/>
      <c r="CO209" s="17"/>
      <c r="CP209" s="17"/>
      <c r="CQ209" s="17"/>
      <c r="CR209" s="17"/>
      <c r="CS209" s="17"/>
      <c r="CT209" s="17"/>
      <c r="CU209" s="17"/>
      <c r="CV209" s="17"/>
      <c r="CW209" s="17"/>
      <c r="CX209" s="17"/>
      <c r="CY209" s="17"/>
      <c r="CZ209" s="17"/>
      <c r="DA209" s="17"/>
      <c r="DB209" s="17"/>
      <c r="DC209" s="17"/>
      <c r="DD209" s="17"/>
      <c r="DE209" s="17"/>
      <c r="DF209" s="17"/>
      <c r="DG209" s="17"/>
      <c r="DH209" s="17"/>
      <c r="DI209" s="17"/>
      <c r="DJ209" s="17"/>
      <c r="DK209" s="17"/>
      <c r="DL209" s="17"/>
      <c r="DM209" s="17"/>
      <c r="DN209" s="17"/>
      <c r="DO209" s="17"/>
      <c r="DP209" s="17"/>
      <c r="DQ209" s="17"/>
      <c r="DR209" s="17"/>
      <c r="DS209" s="17"/>
      <c r="DT209" s="17"/>
      <c r="DU209" s="17"/>
      <c r="DV209" s="17"/>
      <c r="DW209" s="17"/>
    </row>
    <row r="210" spans="2:127" ht="29" customHeight="1" x14ac:dyDescent="0.15">
      <c r="B210" s="16"/>
      <c r="C210" s="16"/>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c r="CA210" s="17"/>
      <c r="CB210" s="17"/>
      <c r="CC210" s="17"/>
      <c r="CD210" s="17"/>
      <c r="CE210" s="17"/>
      <c r="CF210" s="17"/>
      <c r="CG210" s="17"/>
      <c r="CH210" s="17"/>
      <c r="CI210" s="17"/>
      <c r="CJ210" s="17"/>
      <c r="CK210" s="17"/>
      <c r="CL210" s="17"/>
      <c r="CM210" s="17"/>
      <c r="CN210" s="17"/>
      <c r="CO210" s="17"/>
      <c r="CP210" s="17"/>
      <c r="CQ210" s="17"/>
      <c r="CR210" s="17"/>
      <c r="CS210" s="17"/>
      <c r="CT210" s="17"/>
      <c r="CU210" s="17"/>
      <c r="CV210" s="17"/>
      <c r="CW210" s="17"/>
      <c r="CX210" s="17"/>
      <c r="CY210" s="17"/>
      <c r="CZ210" s="17"/>
      <c r="DA210" s="17"/>
      <c r="DB210" s="17"/>
      <c r="DC210" s="17"/>
      <c r="DD210" s="17"/>
      <c r="DE210" s="17"/>
      <c r="DF210" s="17"/>
      <c r="DG210" s="17"/>
      <c r="DH210" s="17"/>
      <c r="DI210" s="17"/>
      <c r="DJ210" s="17"/>
      <c r="DK210" s="17"/>
      <c r="DL210" s="17"/>
      <c r="DM210" s="17"/>
      <c r="DN210" s="17"/>
      <c r="DO210" s="17"/>
      <c r="DP210" s="17"/>
      <c r="DQ210" s="17"/>
      <c r="DR210" s="17"/>
      <c r="DS210" s="17"/>
      <c r="DT210" s="17"/>
      <c r="DU210" s="17"/>
      <c r="DV210" s="17"/>
      <c r="DW210" s="17"/>
    </row>
    <row r="211" spans="2:127" ht="29" customHeight="1" x14ac:dyDescent="0.15">
      <c r="B211" s="16"/>
      <c r="C211" s="16"/>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c r="CA211" s="17"/>
      <c r="CB211" s="17"/>
      <c r="CC211" s="17"/>
      <c r="CD211" s="17"/>
      <c r="CE211" s="17"/>
      <c r="CF211" s="17"/>
      <c r="CG211" s="17"/>
      <c r="CH211" s="17"/>
      <c r="CI211" s="17"/>
      <c r="CJ211" s="17"/>
      <c r="CK211" s="17"/>
      <c r="CL211" s="17"/>
      <c r="CM211" s="17"/>
      <c r="CN211" s="17"/>
      <c r="CO211" s="17"/>
      <c r="CP211" s="17"/>
      <c r="CQ211" s="17"/>
      <c r="CR211" s="17"/>
      <c r="CS211" s="17"/>
      <c r="CT211" s="17"/>
      <c r="CU211" s="17"/>
      <c r="CV211" s="17"/>
      <c r="CW211" s="17"/>
      <c r="CX211" s="17"/>
      <c r="CY211" s="17"/>
      <c r="CZ211" s="17"/>
      <c r="DA211" s="17"/>
      <c r="DB211" s="17"/>
      <c r="DC211" s="17"/>
      <c r="DD211" s="17"/>
      <c r="DE211" s="17"/>
      <c r="DF211" s="17"/>
      <c r="DG211" s="17"/>
      <c r="DH211" s="17"/>
      <c r="DI211" s="17"/>
      <c r="DJ211" s="17"/>
      <c r="DK211" s="17"/>
      <c r="DL211" s="17"/>
      <c r="DM211" s="17"/>
      <c r="DN211" s="17"/>
      <c r="DO211" s="17"/>
      <c r="DP211" s="17"/>
      <c r="DQ211" s="17"/>
      <c r="DR211" s="17"/>
      <c r="DS211" s="17"/>
      <c r="DT211" s="17"/>
      <c r="DU211" s="17"/>
      <c r="DV211" s="17"/>
      <c r="DW211" s="17"/>
    </row>
    <row r="212" spans="2:127" ht="29" customHeight="1" x14ac:dyDescent="0.15">
      <c r="B212" s="16"/>
      <c r="C212" s="16"/>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c r="CA212" s="17"/>
      <c r="CB212" s="17"/>
      <c r="CC212" s="17"/>
      <c r="CD212" s="17"/>
      <c r="CE212" s="17"/>
      <c r="CF212" s="17"/>
      <c r="CG212" s="17"/>
      <c r="CH212" s="17"/>
      <c r="CI212" s="17"/>
      <c r="CJ212" s="17"/>
      <c r="CK212" s="17"/>
      <c r="CL212" s="17"/>
      <c r="CM212" s="17"/>
      <c r="CN212" s="17"/>
      <c r="CO212" s="17"/>
      <c r="CP212" s="17"/>
      <c r="CQ212" s="17"/>
      <c r="CR212" s="17"/>
      <c r="CS212" s="17"/>
      <c r="CT212" s="17"/>
      <c r="CU212" s="17"/>
      <c r="CV212" s="17"/>
      <c r="CW212" s="17"/>
      <c r="CX212" s="17"/>
      <c r="CY212" s="17"/>
      <c r="CZ212" s="17"/>
      <c r="DA212" s="17"/>
      <c r="DB212" s="17"/>
      <c r="DC212" s="17"/>
      <c r="DD212" s="17"/>
      <c r="DE212" s="17"/>
      <c r="DF212" s="17"/>
      <c r="DG212" s="17"/>
      <c r="DH212" s="17"/>
      <c r="DI212" s="17"/>
      <c r="DJ212" s="17"/>
      <c r="DK212" s="17"/>
      <c r="DL212" s="17"/>
      <c r="DM212" s="17"/>
      <c r="DN212" s="17"/>
      <c r="DO212" s="17"/>
      <c r="DP212" s="17"/>
      <c r="DQ212" s="17"/>
      <c r="DR212" s="17"/>
      <c r="DS212" s="17"/>
      <c r="DT212" s="17"/>
      <c r="DU212" s="17"/>
      <c r="DV212" s="17"/>
      <c r="DW212" s="17"/>
    </row>
    <row r="213" spans="2:127" ht="29" customHeight="1" x14ac:dyDescent="0.15">
      <c r="B213" s="16"/>
      <c r="C213" s="16"/>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c r="CA213" s="17"/>
      <c r="CB213" s="17"/>
      <c r="CC213" s="17"/>
      <c r="CD213" s="17"/>
      <c r="CE213" s="17"/>
      <c r="CF213" s="17"/>
      <c r="CG213" s="17"/>
      <c r="CH213" s="17"/>
      <c r="CI213" s="17"/>
      <c r="CJ213" s="17"/>
      <c r="CK213" s="17"/>
      <c r="CL213" s="17"/>
      <c r="CM213" s="17"/>
      <c r="CN213" s="17"/>
      <c r="CO213" s="17"/>
      <c r="CP213" s="17"/>
      <c r="CQ213" s="17"/>
      <c r="CR213" s="17"/>
      <c r="CS213" s="17"/>
      <c r="CT213" s="17"/>
      <c r="CU213" s="17"/>
      <c r="CV213" s="17"/>
      <c r="CW213" s="17"/>
      <c r="CX213" s="17"/>
      <c r="CY213" s="17"/>
      <c r="CZ213" s="17"/>
      <c r="DA213" s="17"/>
      <c r="DB213" s="17"/>
      <c r="DC213" s="17"/>
      <c r="DD213" s="17"/>
      <c r="DE213" s="17"/>
      <c r="DF213" s="17"/>
      <c r="DG213" s="17"/>
      <c r="DH213" s="17"/>
      <c r="DI213" s="17"/>
      <c r="DJ213" s="17"/>
      <c r="DK213" s="17"/>
      <c r="DL213" s="17"/>
      <c r="DM213" s="17"/>
      <c r="DN213" s="17"/>
      <c r="DO213" s="17"/>
      <c r="DP213" s="17"/>
      <c r="DQ213" s="17"/>
      <c r="DR213" s="17"/>
      <c r="DS213" s="17"/>
      <c r="DT213" s="17"/>
      <c r="DU213" s="17"/>
      <c r="DV213" s="17"/>
      <c r="DW213" s="17"/>
    </row>
    <row r="214" spans="2:127" ht="29" customHeight="1" x14ac:dyDescent="0.15">
      <c r="B214" s="16"/>
      <c r="C214" s="16"/>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c r="CA214" s="17"/>
      <c r="CB214" s="17"/>
      <c r="CC214" s="17"/>
      <c r="CD214" s="17"/>
      <c r="CE214" s="17"/>
      <c r="CF214" s="17"/>
      <c r="CG214" s="17"/>
      <c r="CH214" s="17"/>
      <c r="CI214" s="17"/>
      <c r="CJ214" s="17"/>
      <c r="CK214" s="17"/>
      <c r="CL214" s="17"/>
      <c r="CM214" s="17"/>
      <c r="CN214" s="17"/>
      <c r="CO214" s="17"/>
      <c r="CP214" s="17"/>
      <c r="CQ214" s="17"/>
      <c r="CR214" s="17"/>
      <c r="CS214" s="17"/>
      <c r="CT214" s="17"/>
      <c r="CU214" s="17"/>
      <c r="CV214" s="17"/>
      <c r="CW214" s="17"/>
      <c r="CX214" s="17"/>
      <c r="CY214" s="17"/>
      <c r="CZ214" s="17"/>
      <c r="DA214" s="17"/>
      <c r="DB214" s="17"/>
      <c r="DC214" s="17"/>
      <c r="DD214" s="17"/>
      <c r="DE214" s="17"/>
      <c r="DF214" s="17"/>
      <c r="DG214" s="17"/>
      <c r="DH214" s="17"/>
      <c r="DI214" s="17"/>
      <c r="DJ214" s="17"/>
      <c r="DK214" s="17"/>
      <c r="DL214" s="17"/>
      <c r="DM214" s="17"/>
      <c r="DN214" s="17"/>
      <c r="DO214" s="17"/>
      <c r="DP214" s="17"/>
      <c r="DQ214" s="17"/>
      <c r="DR214" s="17"/>
      <c r="DS214" s="17"/>
      <c r="DT214" s="17"/>
      <c r="DU214" s="17"/>
      <c r="DV214" s="17"/>
      <c r="DW214" s="17"/>
    </row>
    <row r="215" spans="2:127" ht="29" customHeight="1" x14ac:dyDescent="0.15">
      <c r="B215" s="16"/>
      <c r="C215" s="16"/>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c r="CA215" s="17"/>
      <c r="CB215" s="17"/>
      <c r="CC215" s="17"/>
      <c r="CD215" s="17"/>
      <c r="CE215" s="17"/>
      <c r="CF215" s="17"/>
      <c r="CG215" s="17"/>
      <c r="CH215" s="17"/>
      <c r="CI215" s="17"/>
      <c r="CJ215" s="17"/>
      <c r="CK215" s="17"/>
      <c r="CL215" s="17"/>
      <c r="CM215" s="17"/>
      <c r="CN215" s="17"/>
      <c r="CO215" s="17"/>
      <c r="CP215" s="17"/>
      <c r="CQ215" s="17"/>
      <c r="CR215" s="17"/>
      <c r="CS215" s="17"/>
      <c r="CT215" s="17"/>
      <c r="CU215" s="17"/>
      <c r="CV215" s="17"/>
      <c r="CW215" s="17"/>
      <c r="CX215" s="17"/>
      <c r="CY215" s="17"/>
      <c r="CZ215" s="17"/>
      <c r="DA215" s="17"/>
      <c r="DB215" s="17"/>
      <c r="DC215" s="17"/>
      <c r="DD215" s="17"/>
      <c r="DE215" s="17"/>
      <c r="DF215" s="17"/>
      <c r="DG215" s="17"/>
      <c r="DH215" s="17"/>
      <c r="DI215" s="17"/>
      <c r="DJ215" s="17"/>
      <c r="DK215" s="17"/>
      <c r="DL215" s="17"/>
      <c r="DM215" s="17"/>
      <c r="DN215" s="17"/>
      <c r="DO215" s="17"/>
      <c r="DP215" s="17"/>
      <c r="DQ215" s="17"/>
      <c r="DR215" s="17"/>
      <c r="DS215" s="17"/>
      <c r="DT215" s="17"/>
      <c r="DU215" s="17"/>
      <c r="DV215" s="17"/>
      <c r="DW215" s="17"/>
    </row>
    <row r="216" spans="2:127" ht="29" customHeight="1" x14ac:dyDescent="0.15">
      <c r="B216" s="16"/>
      <c r="C216" s="16"/>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c r="CA216" s="17"/>
      <c r="CB216" s="17"/>
      <c r="CC216" s="17"/>
      <c r="CD216" s="17"/>
      <c r="CE216" s="17"/>
      <c r="CF216" s="17"/>
      <c r="CG216" s="17"/>
      <c r="CH216" s="17"/>
      <c r="CI216" s="17"/>
      <c r="CJ216" s="17"/>
      <c r="CK216" s="17"/>
      <c r="CL216" s="17"/>
      <c r="CM216" s="17"/>
      <c r="CN216" s="17"/>
      <c r="CO216" s="17"/>
      <c r="CP216" s="17"/>
      <c r="CQ216" s="17"/>
      <c r="CR216" s="17"/>
      <c r="CS216" s="17"/>
      <c r="CT216" s="17"/>
      <c r="CU216" s="17"/>
      <c r="CV216" s="17"/>
      <c r="CW216" s="17"/>
      <c r="CX216" s="17"/>
      <c r="CY216" s="17"/>
      <c r="CZ216" s="17"/>
      <c r="DA216" s="17"/>
      <c r="DB216" s="17"/>
      <c r="DC216" s="17"/>
      <c r="DD216" s="17"/>
      <c r="DE216" s="17"/>
      <c r="DF216" s="17"/>
      <c r="DG216" s="17"/>
      <c r="DH216" s="17"/>
      <c r="DI216" s="17"/>
      <c r="DJ216" s="17"/>
      <c r="DK216" s="17"/>
      <c r="DL216" s="17"/>
      <c r="DM216" s="17"/>
      <c r="DN216" s="17"/>
      <c r="DO216" s="17"/>
      <c r="DP216" s="17"/>
      <c r="DQ216" s="17"/>
      <c r="DR216" s="17"/>
      <c r="DS216" s="17"/>
      <c r="DT216" s="17"/>
      <c r="DU216" s="17"/>
      <c r="DV216" s="17"/>
      <c r="DW216" s="17"/>
    </row>
    <row r="217" spans="2:127" ht="29" customHeight="1" x14ac:dyDescent="0.15">
      <c r="B217" s="16"/>
      <c r="C217" s="16"/>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c r="CA217" s="17"/>
      <c r="CB217" s="17"/>
      <c r="CC217" s="17"/>
      <c r="CD217" s="17"/>
      <c r="CE217" s="17"/>
      <c r="CF217" s="17"/>
      <c r="CG217" s="17"/>
      <c r="CH217" s="17"/>
      <c r="CI217" s="17"/>
      <c r="CJ217" s="17"/>
      <c r="CK217" s="17"/>
      <c r="CL217" s="17"/>
      <c r="CM217" s="17"/>
      <c r="CN217" s="17"/>
      <c r="CO217" s="17"/>
      <c r="CP217" s="17"/>
      <c r="CQ217" s="17"/>
      <c r="CR217" s="17"/>
      <c r="CS217" s="17"/>
      <c r="CT217" s="17"/>
      <c r="CU217" s="17"/>
      <c r="CV217" s="17"/>
      <c r="CW217" s="17"/>
      <c r="CX217" s="17"/>
      <c r="CY217" s="17"/>
      <c r="CZ217" s="17"/>
      <c r="DA217" s="17"/>
      <c r="DB217" s="17"/>
      <c r="DC217" s="17"/>
      <c r="DD217" s="17"/>
      <c r="DE217" s="17"/>
      <c r="DF217" s="17"/>
      <c r="DG217" s="17"/>
      <c r="DH217" s="17"/>
      <c r="DI217" s="17"/>
      <c r="DJ217" s="17"/>
      <c r="DK217" s="17"/>
      <c r="DL217" s="17"/>
      <c r="DM217" s="17"/>
      <c r="DN217" s="17"/>
      <c r="DO217" s="17"/>
      <c r="DP217" s="17"/>
      <c r="DQ217" s="17"/>
      <c r="DR217" s="17"/>
      <c r="DS217" s="17"/>
      <c r="DT217" s="17"/>
      <c r="DU217" s="17"/>
      <c r="DV217" s="17"/>
      <c r="DW217" s="17"/>
    </row>
    <row r="218" spans="2:127" ht="29" customHeight="1" x14ac:dyDescent="0.15">
      <c r="B218" s="16"/>
      <c r="C218" s="16"/>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c r="CA218" s="17"/>
      <c r="CB218" s="17"/>
      <c r="CC218" s="17"/>
      <c r="CD218" s="17"/>
      <c r="CE218" s="17"/>
      <c r="CF218" s="17"/>
      <c r="CG218" s="17"/>
      <c r="CH218" s="17"/>
      <c r="CI218" s="17"/>
      <c r="CJ218" s="17"/>
      <c r="CK218" s="17"/>
      <c r="CL218" s="17"/>
      <c r="CM218" s="17"/>
      <c r="CN218" s="17"/>
      <c r="CO218" s="17"/>
      <c r="CP218" s="17"/>
      <c r="CQ218" s="17"/>
      <c r="CR218" s="17"/>
      <c r="CS218" s="17"/>
      <c r="CT218" s="17"/>
      <c r="CU218" s="17"/>
      <c r="CV218" s="17"/>
      <c r="CW218" s="17"/>
      <c r="CX218" s="17"/>
      <c r="CY218" s="17"/>
      <c r="CZ218" s="17"/>
      <c r="DA218" s="17"/>
      <c r="DB218" s="17"/>
      <c r="DC218" s="17"/>
      <c r="DD218" s="17"/>
      <c r="DE218" s="17"/>
      <c r="DF218" s="17"/>
      <c r="DG218" s="17"/>
      <c r="DH218" s="17"/>
      <c r="DI218" s="17"/>
      <c r="DJ218" s="17"/>
      <c r="DK218" s="17"/>
      <c r="DL218" s="17"/>
      <c r="DM218" s="17"/>
      <c r="DN218" s="17"/>
      <c r="DO218" s="17"/>
      <c r="DP218" s="17"/>
      <c r="DQ218" s="17"/>
      <c r="DR218" s="17"/>
      <c r="DS218" s="17"/>
      <c r="DT218" s="17"/>
      <c r="DU218" s="17"/>
      <c r="DV218" s="17"/>
      <c r="DW218" s="17"/>
    </row>
    <row r="219" spans="2:127" ht="29" customHeight="1" x14ac:dyDescent="0.15">
      <c r="B219" s="16"/>
      <c r="C219" s="16"/>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c r="CA219" s="17"/>
      <c r="CB219" s="17"/>
      <c r="CC219" s="17"/>
      <c r="CD219" s="17"/>
      <c r="CE219" s="17"/>
      <c r="CF219" s="17"/>
      <c r="CG219" s="17"/>
      <c r="CH219" s="17"/>
      <c r="CI219" s="17"/>
      <c r="CJ219" s="17"/>
      <c r="CK219" s="17"/>
      <c r="CL219" s="17"/>
      <c r="CM219" s="17"/>
      <c r="CN219" s="17"/>
      <c r="CO219" s="17"/>
      <c r="CP219" s="17"/>
      <c r="CQ219" s="17"/>
      <c r="CR219" s="17"/>
      <c r="CS219" s="17"/>
      <c r="CT219" s="17"/>
      <c r="CU219" s="17"/>
      <c r="CV219" s="17"/>
      <c r="CW219" s="17"/>
      <c r="CX219" s="17"/>
      <c r="CY219" s="17"/>
      <c r="CZ219" s="17"/>
      <c r="DA219" s="17"/>
      <c r="DB219" s="17"/>
      <c r="DC219" s="17"/>
      <c r="DD219" s="17"/>
      <c r="DE219" s="17"/>
      <c r="DF219" s="17"/>
      <c r="DG219" s="17"/>
      <c r="DH219" s="17"/>
      <c r="DI219" s="17"/>
      <c r="DJ219" s="17"/>
      <c r="DK219" s="17"/>
      <c r="DL219" s="17"/>
      <c r="DM219" s="17"/>
      <c r="DN219" s="17"/>
      <c r="DO219" s="17"/>
      <c r="DP219" s="17"/>
      <c r="DQ219" s="17"/>
      <c r="DR219" s="17"/>
      <c r="DS219" s="17"/>
      <c r="DT219" s="17"/>
      <c r="DU219" s="17"/>
      <c r="DV219" s="17"/>
      <c r="DW219" s="17"/>
    </row>
    <row r="220" spans="2:127" ht="29" customHeight="1" x14ac:dyDescent="0.15">
      <c r="B220" s="16"/>
      <c r="C220" s="16"/>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c r="CA220" s="17"/>
      <c r="CB220" s="17"/>
      <c r="CC220" s="17"/>
      <c r="CD220" s="17"/>
      <c r="CE220" s="17"/>
      <c r="CF220" s="17"/>
      <c r="CG220" s="17"/>
      <c r="CH220" s="17"/>
      <c r="CI220" s="17"/>
      <c r="CJ220" s="17"/>
      <c r="CK220" s="17"/>
      <c r="CL220" s="17"/>
      <c r="CM220" s="17"/>
      <c r="CN220" s="17"/>
      <c r="CO220" s="17"/>
      <c r="CP220" s="17"/>
      <c r="CQ220" s="17"/>
      <c r="CR220" s="17"/>
      <c r="CS220" s="17"/>
      <c r="CT220" s="17"/>
      <c r="CU220" s="17"/>
      <c r="CV220" s="17"/>
      <c r="CW220" s="17"/>
      <c r="CX220" s="17"/>
      <c r="CY220" s="17"/>
      <c r="CZ220" s="17"/>
      <c r="DA220" s="17"/>
      <c r="DB220" s="17"/>
      <c r="DC220" s="17"/>
      <c r="DD220" s="17"/>
      <c r="DE220" s="17"/>
      <c r="DF220" s="17"/>
      <c r="DG220" s="17"/>
      <c r="DH220" s="17"/>
      <c r="DI220" s="17"/>
      <c r="DJ220" s="17"/>
      <c r="DK220" s="17"/>
      <c r="DL220" s="17"/>
      <c r="DM220" s="17"/>
      <c r="DN220" s="17"/>
      <c r="DO220" s="17"/>
      <c r="DP220" s="17"/>
      <c r="DQ220" s="17"/>
      <c r="DR220" s="17"/>
      <c r="DS220" s="17"/>
      <c r="DT220" s="17"/>
      <c r="DU220" s="17"/>
      <c r="DV220" s="17"/>
      <c r="DW220" s="17"/>
    </row>
    <row r="221" spans="2:127" ht="29" customHeight="1" x14ac:dyDescent="0.15">
      <c r="B221" s="16"/>
      <c r="C221" s="16"/>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c r="CA221" s="17"/>
      <c r="CB221" s="17"/>
      <c r="CC221" s="17"/>
      <c r="CD221" s="17"/>
      <c r="CE221" s="17"/>
      <c r="CF221" s="17"/>
      <c r="CG221" s="17"/>
      <c r="CH221" s="17"/>
      <c r="CI221" s="17"/>
      <c r="CJ221" s="17"/>
      <c r="CK221" s="17"/>
      <c r="CL221" s="17"/>
      <c r="CM221" s="17"/>
      <c r="CN221" s="17"/>
      <c r="CO221" s="17"/>
      <c r="CP221" s="17"/>
      <c r="CQ221" s="17"/>
      <c r="CR221" s="17"/>
      <c r="CS221" s="17"/>
      <c r="CT221" s="17"/>
      <c r="CU221" s="17"/>
      <c r="CV221" s="17"/>
      <c r="CW221" s="17"/>
      <c r="CX221" s="17"/>
      <c r="CY221" s="17"/>
      <c r="CZ221" s="17"/>
      <c r="DA221" s="17"/>
      <c r="DB221" s="17"/>
      <c r="DC221" s="17"/>
      <c r="DD221" s="17"/>
      <c r="DE221" s="17"/>
      <c r="DF221" s="17"/>
      <c r="DG221" s="17"/>
      <c r="DH221" s="17"/>
      <c r="DI221" s="17"/>
      <c r="DJ221" s="17"/>
      <c r="DK221" s="17"/>
      <c r="DL221" s="17"/>
      <c r="DM221" s="17"/>
      <c r="DN221" s="17"/>
      <c r="DO221" s="17"/>
      <c r="DP221" s="17"/>
      <c r="DQ221" s="17"/>
      <c r="DR221" s="17"/>
      <c r="DS221" s="17"/>
      <c r="DT221" s="17"/>
      <c r="DU221" s="17"/>
      <c r="DV221" s="17"/>
      <c r="DW221" s="17"/>
    </row>
    <row r="222" spans="2:127" ht="29" customHeight="1" x14ac:dyDescent="0.15">
      <c r="B222" s="16"/>
      <c r="C222" s="16"/>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c r="CA222" s="17"/>
      <c r="CB222" s="17"/>
      <c r="CC222" s="17"/>
      <c r="CD222" s="17"/>
      <c r="CE222" s="17"/>
      <c r="CF222" s="17"/>
      <c r="CG222" s="17"/>
      <c r="CH222" s="17"/>
      <c r="CI222" s="17"/>
      <c r="CJ222" s="17"/>
      <c r="CK222" s="17"/>
      <c r="CL222" s="17"/>
      <c r="CM222" s="17"/>
      <c r="CN222" s="17"/>
      <c r="CO222" s="17"/>
      <c r="CP222" s="17"/>
      <c r="CQ222" s="17"/>
      <c r="CR222" s="17"/>
      <c r="CS222" s="17"/>
      <c r="CT222" s="17"/>
      <c r="CU222" s="17"/>
      <c r="CV222" s="17"/>
      <c r="CW222" s="17"/>
      <c r="CX222" s="17"/>
      <c r="CY222" s="17"/>
      <c r="CZ222" s="17"/>
      <c r="DA222" s="17"/>
      <c r="DB222" s="17"/>
      <c r="DC222" s="17"/>
      <c r="DD222" s="17"/>
      <c r="DE222" s="17"/>
      <c r="DF222" s="17"/>
      <c r="DG222" s="17"/>
      <c r="DH222" s="17"/>
      <c r="DI222" s="17"/>
      <c r="DJ222" s="17"/>
      <c r="DK222" s="17"/>
      <c r="DL222" s="17"/>
      <c r="DM222" s="17"/>
      <c r="DN222" s="17"/>
      <c r="DO222" s="17"/>
      <c r="DP222" s="17"/>
      <c r="DQ222" s="17"/>
      <c r="DR222" s="17"/>
      <c r="DS222" s="17"/>
      <c r="DT222" s="17"/>
      <c r="DU222" s="17"/>
      <c r="DV222" s="17"/>
      <c r="DW222" s="17"/>
    </row>
    <row r="223" spans="2:127" ht="29" customHeight="1" x14ac:dyDescent="0.15">
      <c r="B223" s="16"/>
      <c r="C223" s="16"/>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c r="CA223" s="17"/>
      <c r="CB223" s="17"/>
      <c r="CC223" s="17"/>
      <c r="CD223" s="17"/>
      <c r="CE223" s="17"/>
      <c r="CF223" s="17"/>
      <c r="CG223" s="17"/>
      <c r="CH223" s="17"/>
      <c r="CI223" s="17"/>
      <c r="CJ223" s="17"/>
      <c r="CK223" s="17"/>
      <c r="CL223" s="17"/>
      <c r="CM223" s="17"/>
      <c r="CN223" s="17"/>
      <c r="CO223" s="17"/>
      <c r="CP223" s="17"/>
      <c r="CQ223" s="17"/>
      <c r="CR223" s="17"/>
      <c r="CS223" s="17"/>
      <c r="CT223" s="17"/>
      <c r="CU223" s="17"/>
      <c r="CV223" s="17"/>
      <c r="CW223" s="17"/>
      <c r="CX223" s="17"/>
      <c r="CY223" s="17"/>
      <c r="CZ223" s="17"/>
      <c r="DA223" s="17"/>
      <c r="DB223" s="17"/>
      <c r="DC223" s="17"/>
      <c r="DD223" s="17"/>
      <c r="DE223" s="17"/>
      <c r="DF223" s="17"/>
      <c r="DG223" s="17"/>
      <c r="DH223" s="17"/>
      <c r="DI223" s="17"/>
      <c r="DJ223" s="17"/>
      <c r="DK223" s="17"/>
      <c r="DL223" s="17"/>
      <c r="DM223" s="17"/>
      <c r="DN223" s="17"/>
      <c r="DO223" s="17"/>
      <c r="DP223" s="17"/>
      <c r="DQ223" s="17"/>
      <c r="DR223" s="17"/>
      <c r="DS223" s="17"/>
      <c r="DT223" s="17"/>
      <c r="DU223" s="17"/>
      <c r="DV223" s="17"/>
      <c r="DW223" s="17"/>
    </row>
    <row r="224" spans="2:127" ht="29" customHeight="1" x14ac:dyDescent="0.15">
      <c r="B224" s="16"/>
      <c r="C224" s="16"/>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c r="CA224" s="17"/>
      <c r="CB224" s="17"/>
      <c r="CC224" s="17"/>
      <c r="CD224" s="17"/>
      <c r="CE224" s="17"/>
      <c r="CF224" s="17"/>
      <c r="CG224" s="17"/>
      <c r="CH224" s="17"/>
      <c r="CI224" s="17"/>
      <c r="CJ224" s="17"/>
      <c r="CK224" s="17"/>
      <c r="CL224" s="17"/>
      <c r="CM224" s="17"/>
      <c r="CN224" s="17"/>
      <c r="CO224" s="17"/>
      <c r="CP224" s="17"/>
      <c r="CQ224" s="17"/>
      <c r="CR224" s="17"/>
      <c r="CS224" s="17"/>
      <c r="CT224" s="17"/>
      <c r="CU224" s="17"/>
      <c r="CV224" s="17"/>
      <c r="CW224" s="17"/>
      <c r="CX224" s="17"/>
      <c r="CY224" s="17"/>
      <c r="CZ224" s="17"/>
      <c r="DA224" s="17"/>
      <c r="DB224" s="17"/>
      <c r="DC224" s="17"/>
      <c r="DD224" s="17"/>
      <c r="DE224" s="17"/>
      <c r="DF224" s="17"/>
      <c r="DG224" s="17"/>
      <c r="DH224" s="17"/>
      <c r="DI224" s="17"/>
      <c r="DJ224" s="17"/>
      <c r="DK224" s="17"/>
      <c r="DL224" s="17"/>
      <c r="DM224" s="17"/>
      <c r="DN224" s="17"/>
      <c r="DO224" s="17"/>
      <c r="DP224" s="17"/>
      <c r="DQ224" s="17"/>
      <c r="DR224" s="17"/>
      <c r="DS224" s="17"/>
      <c r="DT224" s="17"/>
      <c r="DU224" s="17"/>
      <c r="DV224" s="17"/>
      <c r="DW224" s="17"/>
    </row>
    <row r="225" spans="2:127" ht="29" customHeight="1" x14ac:dyDescent="0.15">
      <c r="B225" s="16"/>
      <c r="C225" s="16"/>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c r="CA225" s="17"/>
      <c r="CB225" s="17"/>
      <c r="CC225" s="17"/>
      <c r="CD225" s="17"/>
      <c r="CE225" s="17"/>
      <c r="CF225" s="17"/>
      <c r="CG225" s="17"/>
      <c r="CH225" s="17"/>
      <c r="CI225" s="17"/>
      <c r="CJ225" s="17"/>
      <c r="CK225" s="17"/>
      <c r="CL225" s="17"/>
      <c r="CM225" s="17"/>
      <c r="CN225" s="17"/>
      <c r="CO225" s="17"/>
      <c r="CP225" s="17"/>
      <c r="CQ225" s="17"/>
      <c r="CR225" s="17"/>
      <c r="CS225" s="17"/>
      <c r="CT225" s="17"/>
      <c r="CU225" s="17"/>
      <c r="CV225" s="17"/>
      <c r="CW225" s="17"/>
      <c r="CX225" s="17"/>
      <c r="CY225" s="17"/>
      <c r="CZ225" s="17"/>
      <c r="DA225" s="17"/>
      <c r="DB225" s="17"/>
      <c r="DC225" s="17"/>
      <c r="DD225" s="17"/>
      <c r="DE225" s="17"/>
      <c r="DF225" s="17"/>
      <c r="DG225" s="17"/>
      <c r="DH225" s="17"/>
      <c r="DI225" s="17"/>
      <c r="DJ225" s="17"/>
      <c r="DK225" s="17"/>
      <c r="DL225" s="17"/>
      <c r="DM225" s="17"/>
      <c r="DN225" s="17"/>
      <c r="DO225" s="17"/>
      <c r="DP225" s="17"/>
      <c r="DQ225" s="17"/>
      <c r="DR225" s="17"/>
      <c r="DS225" s="17"/>
      <c r="DT225" s="17"/>
      <c r="DU225" s="17"/>
      <c r="DV225" s="17"/>
      <c r="DW225" s="17"/>
    </row>
    <row r="226" spans="2:127" ht="29" customHeight="1" x14ac:dyDescent="0.15">
      <c r="B226" s="16"/>
      <c r="C226" s="16"/>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c r="CA226" s="17"/>
      <c r="CB226" s="17"/>
      <c r="CC226" s="17"/>
      <c r="CD226" s="17"/>
      <c r="CE226" s="17"/>
      <c r="CF226" s="17"/>
      <c r="CG226" s="17"/>
      <c r="CH226" s="17"/>
      <c r="CI226" s="17"/>
      <c r="CJ226" s="17"/>
      <c r="CK226" s="17"/>
      <c r="CL226" s="17"/>
      <c r="CM226" s="17"/>
      <c r="CN226" s="17"/>
      <c r="CO226" s="17"/>
      <c r="CP226" s="17"/>
      <c r="CQ226" s="17"/>
      <c r="CR226" s="17"/>
      <c r="CS226" s="17"/>
      <c r="CT226" s="17"/>
      <c r="CU226" s="17"/>
      <c r="CV226" s="17"/>
      <c r="CW226" s="17"/>
      <c r="CX226" s="17"/>
      <c r="CY226" s="17"/>
      <c r="CZ226" s="17"/>
      <c r="DA226" s="17"/>
      <c r="DB226" s="17"/>
      <c r="DC226" s="17"/>
      <c r="DD226" s="17"/>
      <c r="DE226" s="17"/>
      <c r="DF226" s="17"/>
      <c r="DG226" s="17"/>
      <c r="DH226" s="17"/>
      <c r="DI226" s="17"/>
      <c r="DJ226" s="17"/>
      <c r="DK226" s="17"/>
      <c r="DL226" s="17"/>
      <c r="DM226" s="17"/>
      <c r="DN226" s="17"/>
      <c r="DO226" s="17"/>
      <c r="DP226" s="17"/>
      <c r="DQ226" s="17"/>
      <c r="DR226" s="17"/>
      <c r="DS226" s="17"/>
      <c r="DT226" s="17"/>
      <c r="DU226" s="17"/>
      <c r="DV226" s="17"/>
      <c r="DW226" s="17"/>
    </row>
    <row r="227" spans="2:127" ht="29" customHeight="1" x14ac:dyDescent="0.15">
      <c r="B227" s="16"/>
      <c r="C227" s="16"/>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c r="CA227" s="17"/>
      <c r="CB227" s="17"/>
      <c r="CC227" s="17"/>
      <c r="CD227" s="17"/>
      <c r="CE227" s="17"/>
      <c r="CF227" s="17"/>
      <c r="CG227" s="17"/>
      <c r="CH227" s="17"/>
      <c r="CI227" s="17"/>
      <c r="CJ227" s="17"/>
      <c r="CK227" s="17"/>
      <c r="CL227" s="17"/>
      <c r="CM227" s="17"/>
      <c r="CN227" s="17"/>
      <c r="CO227" s="17"/>
      <c r="CP227" s="17"/>
      <c r="CQ227" s="17"/>
      <c r="CR227" s="17"/>
      <c r="CS227" s="17"/>
      <c r="CT227" s="17"/>
      <c r="CU227" s="17"/>
      <c r="CV227" s="17"/>
      <c r="CW227" s="17"/>
      <c r="CX227" s="17"/>
      <c r="CY227" s="17"/>
      <c r="CZ227" s="17"/>
      <c r="DA227" s="17"/>
      <c r="DB227" s="17"/>
      <c r="DC227" s="17"/>
      <c r="DD227" s="17"/>
      <c r="DE227" s="17"/>
      <c r="DF227" s="17"/>
      <c r="DG227" s="17"/>
      <c r="DH227" s="17"/>
      <c r="DI227" s="17"/>
      <c r="DJ227" s="17"/>
      <c r="DK227" s="17"/>
      <c r="DL227" s="17"/>
      <c r="DM227" s="17"/>
      <c r="DN227" s="17"/>
      <c r="DO227" s="17"/>
      <c r="DP227" s="17"/>
      <c r="DQ227" s="17"/>
      <c r="DR227" s="17"/>
      <c r="DS227" s="17"/>
      <c r="DT227" s="17"/>
      <c r="DU227" s="17"/>
      <c r="DV227" s="17"/>
      <c r="DW227" s="17"/>
    </row>
    <row r="228" spans="2:127" ht="29" customHeight="1" x14ac:dyDescent="0.15">
      <c r="B228" s="16"/>
      <c r="C228" s="16"/>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c r="CA228" s="17"/>
      <c r="CB228" s="17"/>
      <c r="CC228" s="17"/>
      <c r="CD228" s="17"/>
      <c r="CE228" s="17"/>
      <c r="CF228" s="17"/>
      <c r="CG228" s="17"/>
      <c r="CH228" s="17"/>
      <c r="CI228" s="17"/>
      <c r="CJ228" s="17"/>
      <c r="CK228" s="17"/>
      <c r="CL228" s="17"/>
      <c r="CM228" s="17"/>
      <c r="CN228" s="17"/>
      <c r="CO228" s="17"/>
      <c r="CP228" s="17"/>
      <c r="CQ228" s="17"/>
      <c r="CR228" s="17"/>
      <c r="CS228" s="17"/>
      <c r="CT228" s="17"/>
      <c r="CU228" s="17"/>
      <c r="CV228" s="17"/>
      <c r="CW228" s="17"/>
      <c r="CX228" s="17"/>
      <c r="CY228" s="17"/>
      <c r="CZ228" s="17"/>
      <c r="DA228" s="17"/>
      <c r="DB228" s="17"/>
      <c r="DC228" s="17"/>
      <c r="DD228" s="17"/>
      <c r="DE228" s="17"/>
      <c r="DF228" s="17"/>
      <c r="DG228" s="17"/>
      <c r="DH228" s="17"/>
      <c r="DI228" s="17"/>
      <c r="DJ228" s="17"/>
      <c r="DK228" s="17"/>
      <c r="DL228" s="17"/>
      <c r="DM228" s="17"/>
      <c r="DN228" s="17"/>
      <c r="DO228" s="17"/>
      <c r="DP228" s="17"/>
      <c r="DQ228" s="17"/>
      <c r="DR228" s="17"/>
      <c r="DS228" s="17"/>
      <c r="DT228" s="17"/>
      <c r="DU228" s="17"/>
      <c r="DV228" s="17"/>
      <c r="DW228" s="17"/>
    </row>
    <row r="229" spans="2:127" ht="29" customHeight="1" x14ac:dyDescent="0.15">
      <c r="B229" s="16"/>
      <c r="C229" s="16"/>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c r="CA229" s="17"/>
      <c r="CB229" s="17"/>
      <c r="CC229" s="17"/>
      <c r="CD229" s="17"/>
      <c r="CE229" s="17"/>
      <c r="CF229" s="17"/>
      <c r="CG229" s="17"/>
      <c r="CH229" s="17"/>
      <c r="CI229" s="17"/>
      <c r="CJ229" s="17"/>
      <c r="CK229" s="17"/>
      <c r="CL229" s="17"/>
      <c r="CM229" s="17"/>
      <c r="CN229" s="17"/>
      <c r="CO229" s="17"/>
      <c r="CP229" s="17"/>
      <c r="CQ229" s="17"/>
      <c r="CR229" s="17"/>
      <c r="CS229" s="17"/>
      <c r="CT229" s="17"/>
      <c r="CU229" s="17"/>
      <c r="CV229" s="17"/>
      <c r="CW229" s="17"/>
      <c r="CX229" s="17"/>
      <c r="CY229" s="17"/>
      <c r="CZ229" s="17"/>
      <c r="DA229" s="17"/>
      <c r="DB229" s="17"/>
      <c r="DC229" s="17"/>
      <c r="DD229" s="17"/>
      <c r="DE229" s="17"/>
      <c r="DF229" s="17"/>
      <c r="DG229" s="17"/>
      <c r="DH229" s="17"/>
      <c r="DI229" s="17"/>
      <c r="DJ229" s="17"/>
      <c r="DK229" s="17"/>
      <c r="DL229" s="17"/>
      <c r="DM229" s="17"/>
      <c r="DN229" s="17"/>
      <c r="DO229" s="17"/>
      <c r="DP229" s="17"/>
      <c r="DQ229" s="17"/>
      <c r="DR229" s="17"/>
      <c r="DS229" s="17"/>
      <c r="DT229" s="17"/>
      <c r="DU229" s="17"/>
      <c r="DV229" s="17"/>
      <c r="DW229" s="17"/>
    </row>
    <row r="230" spans="2:127" ht="29" customHeight="1" x14ac:dyDescent="0.15">
      <c r="B230" s="16"/>
      <c r="C230" s="16"/>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c r="CA230" s="17"/>
      <c r="CB230" s="17"/>
      <c r="CC230" s="17"/>
      <c r="CD230" s="17"/>
      <c r="CE230" s="17"/>
      <c r="CF230" s="17"/>
      <c r="CG230" s="17"/>
      <c r="CH230" s="17"/>
      <c r="CI230" s="17"/>
      <c r="CJ230" s="17"/>
      <c r="CK230" s="17"/>
      <c r="CL230" s="17"/>
      <c r="CM230" s="17"/>
      <c r="CN230" s="17"/>
      <c r="CO230" s="17"/>
      <c r="CP230" s="17"/>
      <c r="CQ230" s="17"/>
      <c r="CR230" s="17"/>
      <c r="CS230" s="17"/>
      <c r="CT230" s="17"/>
      <c r="CU230" s="17"/>
      <c r="CV230" s="17"/>
      <c r="CW230" s="17"/>
      <c r="CX230" s="17"/>
      <c r="CY230" s="17"/>
      <c r="CZ230" s="17"/>
      <c r="DA230" s="17"/>
      <c r="DB230" s="17"/>
      <c r="DC230" s="17"/>
      <c r="DD230" s="17"/>
      <c r="DE230" s="17"/>
      <c r="DF230" s="17"/>
      <c r="DG230" s="17"/>
      <c r="DH230" s="17"/>
      <c r="DI230" s="17"/>
      <c r="DJ230" s="17"/>
      <c r="DK230" s="17"/>
      <c r="DL230" s="17"/>
      <c r="DM230" s="17"/>
      <c r="DN230" s="17"/>
      <c r="DO230" s="17"/>
      <c r="DP230" s="17"/>
      <c r="DQ230" s="17"/>
      <c r="DR230" s="17"/>
      <c r="DS230" s="17"/>
      <c r="DT230" s="17"/>
      <c r="DU230" s="17"/>
      <c r="DV230" s="17"/>
      <c r="DW230" s="17"/>
    </row>
    <row r="231" spans="2:127" ht="29" customHeight="1" x14ac:dyDescent="0.15">
      <c r="B231" s="16"/>
      <c r="C231" s="16"/>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c r="CA231" s="17"/>
      <c r="CB231" s="17"/>
      <c r="CC231" s="17"/>
      <c r="CD231" s="17"/>
      <c r="CE231" s="17"/>
      <c r="CF231" s="17"/>
      <c r="CG231" s="17"/>
      <c r="CH231" s="17"/>
      <c r="CI231" s="17"/>
      <c r="CJ231" s="17"/>
      <c r="CK231" s="17"/>
      <c r="CL231" s="17"/>
      <c r="CM231" s="17"/>
      <c r="CN231" s="17"/>
      <c r="CO231" s="17"/>
      <c r="CP231" s="17"/>
      <c r="CQ231" s="17"/>
      <c r="CR231" s="17"/>
      <c r="CS231" s="17"/>
      <c r="CT231" s="17"/>
      <c r="CU231" s="17"/>
      <c r="CV231" s="17"/>
      <c r="CW231" s="17"/>
      <c r="CX231" s="17"/>
      <c r="CY231" s="17"/>
      <c r="CZ231" s="17"/>
      <c r="DA231" s="17"/>
      <c r="DB231" s="17"/>
      <c r="DC231" s="17"/>
      <c r="DD231" s="17"/>
      <c r="DE231" s="17"/>
      <c r="DF231" s="17"/>
      <c r="DG231" s="17"/>
      <c r="DH231" s="17"/>
      <c r="DI231" s="17"/>
      <c r="DJ231" s="17"/>
      <c r="DK231" s="17"/>
      <c r="DL231" s="17"/>
      <c r="DM231" s="17"/>
      <c r="DN231" s="17"/>
      <c r="DO231" s="17"/>
      <c r="DP231" s="17"/>
      <c r="DQ231" s="17"/>
      <c r="DR231" s="17"/>
      <c r="DS231" s="17"/>
      <c r="DT231" s="17"/>
      <c r="DU231" s="17"/>
      <c r="DV231" s="17"/>
      <c r="DW231" s="17"/>
    </row>
    <row r="232" spans="2:127" ht="29" customHeight="1" x14ac:dyDescent="0.15">
      <c r="B232" s="16"/>
      <c r="C232" s="16"/>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c r="CA232" s="17"/>
      <c r="CB232" s="17"/>
      <c r="CC232" s="17"/>
      <c r="CD232" s="17"/>
      <c r="CE232" s="17"/>
      <c r="CF232" s="17"/>
      <c r="CG232" s="17"/>
      <c r="CH232" s="17"/>
      <c r="CI232" s="17"/>
      <c r="CJ232" s="17"/>
      <c r="CK232" s="17"/>
      <c r="CL232" s="17"/>
      <c r="CM232" s="17"/>
      <c r="CN232" s="17"/>
      <c r="CO232" s="17"/>
      <c r="CP232" s="17"/>
      <c r="CQ232" s="17"/>
      <c r="CR232" s="17"/>
      <c r="CS232" s="17"/>
      <c r="CT232" s="17"/>
      <c r="CU232" s="17"/>
      <c r="CV232" s="17"/>
      <c r="CW232" s="17"/>
      <c r="CX232" s="17"/>
      <c r="CY232" s="17"/>
      <c r="CZ232" s="17"/>
      <c r="DA232" s="17"/>
      <c r="DB232" s="17"/>
      <c r="DC232" s="17"/>
      <c r="DD232" s="17"/>
      <c r="DE232" s="17"/>
      <c r="DF232" s="17"/>
      <c r="DG232" s="17"/>
      <c r="DH232" s="17"/>
      <c r="DI232" s="17"/>
      <c r="DJ232" s="17"/>
      <c r="DK232" s="17"/>
      <c r="DL232" s="17"/>
      <c r="DM232" s="17"/>
      <c r="DN232" s="17"/>
      <c r="DO232" s="17"/>
      <c r="DP232" s="17"/>
      <c r="DQ232" s="17"/>
      <c r="DR232" s="17"/>
      <c r="DS232" s="17"/>
      <c r="DT232" s="17"/>
      <c r="DU232" s="17"/>
      <c r="DV232" s="17"/>
      <c r="DW232" s="17"/>
    </row>
    <row r="233" spans="2:127" ht="29" customHeight="1" x14ac:dyDescent="0.15">
      <c r="B233" s="16"/>
      <c r="C233" s="16"/>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c r="CA233" s="17"/>
      <c r="CB233" s="17"/>
      <c r="CC233" s="17"/>
      <c r="CD233" s="17"/>
      <c r="CE233" s="17"/>
      <c r="CF233" s="17"/>
      <c r="CG233" s="17"/>
      <c r="CH233" s="17"/>
      <c r="CI233" s="17"/>
      <c r="CJ233" s="17"/>
      <c r="CK233" s="17"/>
      <c r="CL233" s="17"/>
      <c r="CM233" s="17"/>
      <c r="CN233" s="17"/>
      <c r="CO233" s="17"/>
      <c r="CP233" s="17"/>
      <c r="CQ233" s="17"/>
      <c r="CR233" s="17"/>
      <c r="CS233" s="17"/>
      <c r="CT233" s="17"/>
      <c r="CU233" s="17"/>
      <c r="CV233" s="17"/>
      <c r="CW233" s="17"/>
      <c r="CX233" s="17"/>
      <c r="CY233" s="17"/>
      <c r="CZ233" s="17"/>
      <c r="DA233" s="17"/>
      <c r="DB233" s="17"/>
      <c r="DC233" s="17"/>
      <c r="DD233" s="17"/>
      <c r="DE233" s="17"/>
      <c r="DF233" s="17"/>
      <c r="DG233" s="17"/>
      <c r="DH233" s="17"/>
      <c r="DI233" s="17"/>
      <c r="DJ233" s="17"/>
      <c r="DK233" s="17"/>
      <c r="DL233" s="17"/>
      <c r="DM233" s="17"/>
      <c r="DN233" s="17"/>
      <c r="DO233" s="17"/>
      <c r="DP233" s="17"/>
      <c r="DQ233" s="17"/>
      <c r="DR233" s="17"/>
      <c r="DS233" s="17"/>
      <c r="DT233" s="17"/>
      <c r="DU233" s="17"/>
      <c r="DV233" s="17"/>
      <c r="DW233" s="17"/>
    </row>
    <row r="234" spans="2:127" ht="29" customHeight="1" x14ac:dyDescent="0.15">
      <c r="B234" s="16"/>
      <c r="C234" s="16"/>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c r="CA234" s="17"/>
      <c r="CB234" s="17"/>
      <c r="CC234" s="17"/>
      <c r="CD234" s="17"/>
      <c r="CE234" s="17"/>
      <c r="CF234" s="17"/>
      <c r="CG234" s="17"/>
      <c r="CH234" s="17"/>
      <c r="CI234" s="17"/>
      <c r="CJ234" s="17"/>
      <c r="CK234" s="17"/>
      <c r="CL234" s="17"/>
      <c r="CM234" s="17"/>
      <c r="CN234" s="17"/>
      <c r="CO234" s="17"/>
      <c r="CP234" s="17"/>
      <c r="CQ234" s="17"/>
      <c r="CR234" s="17"/>
      <c r="CS234" s="17"/>
      <c r="CT234" s="17"/>
      <c r="CU234" s="17"/>
      <c r="CV234" s="17"/>
      <c r="CW234" s="17"/>
      <c r="CX234" s="17"/>
      <c r="CY234" s="17"/>
      <c r="CZ234" s="17"/>
      <c r="DA234" s="17"/>
      <c r="DB234" s="17"/>
      <c r="DC234" s="17"/>
      <c r="DD234" s="17"/>
      <c r="DE234" s="17"/>
      <c r="DF234" s="17"/>
      <c r="DG234" s="17"/>
      <c r="DH234" s="17"/>
      <c r="DI234" s="17"/>
      <c r="DJ234" s="17"/>
      <c r="DK234" s="17"/>
      <c r="DL234" s="17"/>
      <c r="DM234" s="17"/>
      <c r="DN234" s="17"/>
      <c r="DO234" s="17"/>
      <c r="DP234" s="17"/>
      <c r="DQ234" s="17"/>
      <c r="DR234" s="17"/>
      <c r="DS234" s="17"/>
      <c r="DT234" s="17"/>
      <c r="DU234" s="17"/>
      <c r="DV234" s="17"/>
      <c r="DW234" s="17"/>
    </row>
    <row r="235" spans="2:127" ht="29" customHeight="1" x14ac:dyDescent="0.15">
      <c r="B235" s="16"/>
      <c r="C235" s="16"/>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c r="CA235" s="17"/>
      <c r="CB235" s="17"/>
      <c r="CC235" s="17"/>
      <c r="CD235" s="17"/>
      <c r="CE235" s="17"/>
      <c r="CF235" s="17"/>
      <c r="CG235" s="17"/>
      <c r="CH235" s="17"/>
      <c r="CI235" s="17"/>
      <c r="CJ235" s="17"/>
      <c r="CK235" s="17"/>
      <c r="CL235" s="17"/>
      <c r="CM235" s="17"/>
      <c r="CN235" s="17"/>
      <c r="CO235" s="17"/>
      <c r="CP235" s="17"/>
      <c r="CQ235" s="17"/>
      <c r="CR235" s="17"/>
      <c r="CS235" s="17"/>
      <c r="CT235" s="17"/>
      <c r="CU235" s="17"/>
      <c r="CV235" s="17"/>
      <c r="CW235" s="17"/>
      <c r="CX235" s="17"/>
      <c r="CY235" s="17"/>
      <c r="CZ235" s="17"/>
      <c r="DA235" s="17"/>
      <c r="DB235" s="17"/>
      <c r="DC235" s="17"/>
      <c r="DD235" s="17"/>
      <c r="DE235" s="17"/>
      <c r="DF235" s="17"/>
      <c r="DG235" s="17"/>
      <c r="DH235" s="17"/>
      <c r="DI235" s="17"/>
      <c r="DJ235" s="17"/>
      <c r="DK235" s="17"/>
      <c r="DL235" s="17"/>
      <c r="DM235" s="17"/>
      <c r="DN235" s="17"/>
      <c r="DO235" s="17"/>
      <c r="DP235" s="17"/>
      <c r="DQ235" s="17"/>
      <c r="DR235" s="17"/>
      <c r="DS235" s="17"/>
      <c r="DT235" s="17"/>
      <c r="DU235" s="17"/>
      <c r="DV235" s="17"/>
      <c r="DW235" s="17"/>
    </row>
    <row r="236" spans="2:127" ht="29" customHeight="1" x14ac:dyDescent="0.15">
      <c r="B236" s="16"/>
      <c r="C236" s="16"/>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c r="CA236" s="17"/>
      <c r="CB236" s="17"/>
      <c r="CC236" s="17"/>
      <c r="CD236" s="17"/>
      <c r="CE236" s="17"/>
      <c r="CF236" s="17"/>
      <c r="CG236" s="17"/>
      <c r="CH236" s="17"/>
      <c r="CI236" s="17"/>
      <c r="CJ236" s="17"/>
      <c r="CK236" s="17"/>
      <c r="CL236" s="17"/>
      <c r="CM236" s="17"/>
      <c r="CN236" s="17"/>
      <c r="CO236" s="17"/>
      <c r="CP236" s="17"/>
      <c r="CQ236" s="17"/>
      <c r="CR236" s="17"/>
      <c r="CS236" s="17"/>
      <c r="CT236" s="17"/>
      <c r="CU236" s="17"/>
      <c r="CV236" s="17"/>
      <c r="CW236" s="17"/>
      <c r="CX236" s="17"/>
      <c r="CY236" s="17"/>
      <c r="CZ236" s="17"/>
      <c r="DA236" s="17"/>
      <c r="DB236" s="17"/>
      <c r="DC236" s="17"/>
      <c r="DD236" s="17"/>
      <c r="DE236" s="17"/>
      <c r="DF236" s="17"/>
      <c r="DG236" s="17"/>
      <c r="DH236" s="17"/>
      <c r="DI236" s="17"/>
      <c r="DJ236" s="17"/>
      <c r="DK236" s="17"/>
      <c r="DL236" s="17"/>
      <c r="DM236" s="17"/>
      <c r="DN236" s="17"/>
      <c r="DO236" s="17"/>
      <c r="DP236" s="17"/>
      <c r="DQ236" s="17"/>
      <c r="DR236" s="17"/>
      <c r="DS236" s="17"/>
      <c r="DT236" s="17"/>
      <c r="DU236" s="17"/>
      <c r="DV236" s="17"/>
      <c r="DW236" s="17"/>
    </row>
    <row r="237" spans="2:127" ht="29" customHeight="1" x14ac:dyDescent="0.15">
      <c r="B237" s="16"/>
      <c r="C237" s="16"/>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c r="CA237" s="17"/>
      <c r="CB237" s="17"/>
      <c r="CC237" s="17"/>
      <c r="CD237" s="17"/>
      <c r="CE237" s="17"/>
      <c r="CF237" s="17"/>
      <c r="CG237" s="17"/>
      <c r="CH237" s="17"/>
      <c r="CI237" s="17"/>
      <c r="CJ237" s="17"/>
      <c r="CK237" s="17"/>
      <c r="CL237" s="17"/>
      <c r="CM237" s="17"/>
      <c r="CN237" s="17"/>
      <c r="CO237" s="17"/>
      <c r="CP237" s="17"/>
      <c r="CQ237" s="17"/>
      <c r="CR237" s="17"/>
      <c r="CS237" s="17"/>
      <c r="CT237" s="17"/>
      <c r="CU237" s="17"/>
      <c r="CV237" s="17"/>
      <c r="CW237" s="17"/>
      <c r="CX237" s="17"/>
      <c r="CY237" s="17"/>
      <c r="CZ237" s="17"/>
      <c r="DA237" s="17"/>
      <c r="DB237" s="17"/>
      <c r="DC237" s="17"/>
      <c r="DD237" s="17"/>
      <c r="DE237" s="17"/>
      <c r="DF237" s="17"/>
      <c r="DG237" s="17"/>
      <c r="DH237" s="17"/>
      <c r="DI237" s="17"/>
      <c r="DJ237" s="17"/>
      <c r="DK237" s="17"/>
      <c r="DL237" s="17"/>
      <c r="DM237" s="17"/>
      <c r="DN237" s="17"/>
      <c r="DO237" s="17"/>
      <c r="DP237" s="17"/>
      <c r="DQ237" s="17"/>
      <c r="DR237" s="17"/>
      <c r="DS237" s="17"/>
      <c r="DT237" s="17"/>
      <c r="DU237" s="17"/>
      <c r="DV237" s="17"/>
      <c r="DW237" s="17"/>
    </row>
    <row r="238" spans="2:127" ht="29" customHeight="1" x14ac:dyDescent="0.15">
      <c r="B238" s="16"/>
      <c r="C238" s="16"/>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c r="CA238" s="17"/>
      <c r="CB238" s="17"/>
      <c r="CC238" s="17"/>
      <c r="CD238" s="17"/>
      <c r="CE238" s="17"/>
      <c r="CF238" s="17"/>
      <c r="CG238" s="17"/>
      <c r="CH238" s="17"/>
      <c r="CI238" s="17"/>
      <c r="CJ238" s="17"/>
      <c r="CK238" s="17"/>
      <c r="CL238" s="17"/>
      <c r="CM238" s="17"/>
      <c r="CN238" s="17"/>
      <c r="CO238" s="17"/>
      <c r="CP238" s="17"/>
      <c r="CQ238" s="17"/>
      <c r="CR238" s="17"/>
      <c r="CS238" s="17"/>
      <c r="CT238" s="17"/>
      <c r="CU238" s="17"/>
      <c r="CV238" s="17"/>
      <c r="CW238" s="17"/>
      <c r="CX238" s="17"/>
      <c r="CY238" s="17"/>
      <c r="CZ238" s="17"/>
      <c r="DA238" s="17"/>
      <c r="DB238" s="17"/>
      <c r="DC238" s="17"/>
      <c r="DD238" s="17"/>
      <c r="DE238" s="17"/>
      <c r="DF238" s="17"/>
      <c r="DG238" s="17"/>
      <c r="DH238" s="17"/>
      <c r="DI238" s="17"/>
      <c r="DJ238" s="17"/>
      <c r="DK238" s="17"/>
      <c r="DL238" s="17"/>
      <c r="DM238" s="17"/>
      <c r="DN238" s="17"/>
      <c r="DO238" s="17"/>
      <c r="DP238" s="17"/>
      <c r="DQ238" s="17"/>
      <c r="DR238" s="17"/>
      <c r="DS238" s="17"/>
      <c r="DT238" s="17"/>
      <c r="DU238" s="17"/>
      <c r="DV238" s="17"/>
      <c r="DW238" s="17"/>
    </row>
    <row r="239" spans="2:127" ht="29" customHeight="1" x14ac:dyDescent="0.15">
      <c r="B239" s="16"/>
      <c r="C239" s="16"/>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c r="CA239" s="17"/>
      <c r="CB239" s="17"/>
      <c r="CC239" s="17"/>
      <c r="CD239" s="17"/>
      <c r="CE239" s="17"/>
      <c r="CF239" s="17"/>
      <c r="CG239" s="17"/>
      <c r="CH239" s="17"/>
      <c r="CI239" s="17"/>
      <c r="CJ239" s="17"/>
      <c r="CK239" s="17"/>
      <c r="CL239" s="17"/>
      <c r="CM239" s="17"/>
      <c r="CN239" s="17"/>
      <c r="CO239" s="17"/>
      <c r="CP239" s="17"/>
      <c r="CQ239" s="17"/>
      <c r="CR239" s="17"/>
      <c r="CS239" s="17"/>
      <c r="CT239" s="17"/>
      <c r="CU239" s="17"/>
      <c r="CV239" s="17"/>
      <c r="CW239" s="17"/>
      <c r="CX239" s="17"/>
      <c r="CY239" s="17"/>
      <c r="CZ239" s="17"/>
      <c r="DA239" s="17"/>
      <c r="DB239" s="17"/>
      <c r="DC239" s="17"/>
      <c r="DD239" s="17"/>
      <c r="DE239" s="17"/>
      <c r="DF239" s="17"/>
      <c r="DG239" s="17"/>
      <c r="DH239" s="17"/>
      <c r="DI239" s="17"/>
      <c r="DJ239" s="17"/>
      <c r="DK239" s="17"/>
      <c r="DL239" s="17"/>
      <c r="DM239" s="17"/>
      <c r="DN239" s="17"/>
      <c r="DO239" s="17"/>
      <c r="DP239" s="17"/>
      <c r="DQ239" s="17"/>
      <c r="DR239" s="17"/>
      <c r="DS239" s="17"/>
      <c r="DT239" s="17"/>
      <c r="DU239" s="17"/>
      <c r="DV239" s="17"/>
      <c r="DW239" s="17"/>
    </row>
    <row r="240" spans="2:127" ht="29" customHeight="1" x14ac:dyDescent="0.15">
      <c r="B240" s="16"/>
      <c r="C240" s="16"/>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c r="CA240" s="17"/>
      <c r="CB240" s="17"/>
      <c r="CC240" s="17"/>
      <c r="CD240" s="17"/>
      <c r="CE240" s="17"/>
      <c r="CF240" s="17"/>
      <c r="CG240" s="17"/>
      <c r="CH240" s="17"/>
      <c r="CI240" s="17"/>
      <c r="CJ240" s="17"/>
      <c r="CK240" s="17"/>
      <c r="CL240" s="17"/>
      <c r="CM240" s="17"/>
      <c r="CN240" s="17"/>
      <c r="CO240" s="17"/>
      <c r="CP240" s="17"/>
      <c r="CQ240" s="17"/>
      <c r="CR240" s="17"/>
      <c r="CS240" s="17"/>
      <c r="CT240" s="17"/>
      <c r="CU240" s="17"/>
      <c r="CV240" s="17"/>
      <c r="CW240" s="17"/>
      <c r="CX240" s="17"/>
      <c r="CY240" s="17"/>
      <c r="CZ240" s="17"/>
      <c r="DA240" s="17"/>
      <c r="DB240" s="17"/>
      <c r="DC240" s="17"/>
      <c r="DD240" s="17"/>
      <c r="DE240" s="17"/>
      <c r="DF240" s="17"/>
      <c r="DG240" s="17"/>
      <c r="DH240" s="17"/>
      <c r="DI240" s="17"/>
      <c r="DJ240" s="17"/>
      <c r="DK240" s="17"/>
      <c r="DL240" s="17"/>
      <c r="DM240" s="17"/>
      <c r="DN240" s="17"/>
      <c r="DO240" s="17"/>
      <c r="DP240" s="17"/>
      <c r="DQ240" s="17"/>
      <c r="DR240" s="17"/>
      <c r="DS240" s="17"/>
      <c r="DT240" s="17"/>
      <c r="DU240" s="17"/>
      <c r="DV240" s="17"/>
      <c r="DW240" s="17"/>
    </row>
    <row r="241" spans="2:127" ht="29" customHeight="1" x14ac:dyDescent="0.15">
      <c r="B241" s="16"/>
      <c r="C241" s="16"/>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c r="CA241" s="17"/>
      <c r="CB241" s="17"/>
      <c r="CC241" s="17"/>
      <c r="CD241" s="17"/>
      <c r="CE241" s="17"/>
      <c r="CF241" s="17"/>
      <c r="CG241" s="17"/>
      <c r="CH241" s="17"/>
      <c r="CI241" s="17"/>
      <c r="CJ241" s="17"/>
      <c r="CK241" s="17"/>
      <c r="CL241" s="17"/>
      <c r="CM241" s="17"/>
      <c r="CN241" s="17"/>
      <c r="CO241" s="17"/>
      <c r="CP241" s="17"/>
      <c r="CQ241" s="17"/>
      <c r="CR241" s="17"/>
      <c r="CS241" s="17"/>
      <c r="CT241" s="17"/>
      <c r="CU241" s="17"/>
      <c r="CV241" s="17"/>
      <c r="CW241" s="17"/>
      <c r="CX241" s="17"/>
      <c r="CY241" s="17"/>
      <c r="CZ241" s="17"/>
      <c r="DA241" s="17"/>
      <c r="DB241" s="17"/>
      <c r="DC241" s="17"/>
      <c r="DD241" s="17"/>
      <c r="DE241" s="17"/>
      <c r="DF241" s="17"/>
      <c r="DG241" s="17"/>
      <c r="DH241" s="17"/>
      <c r="DI241" s="17"/>
      <c r="DJ241" s="17"/>
      <c r="DK241" s="17"/>
      <c r="DL241" s="17"/>
      <c r="DM241" s="17"/>
      <c r="DN241" s="17"/>
      <c r="DO241" s="17"/>
      <c r="DP241" s="17"/>
      <c r="DQ241" s="17"/>
      <c r="DR241" s="17"/>
      <c r="DS241" s="17"/>
      <c r="DT241" s="17"/>
      <c r="DU241" s="17"/>
      <c r="DV241" s="17"/>
      <c r="DW241" s="17"/>
    </row>
    <row r="242" spans="2:127" ht="29" customHeight="1" x14ac:dyDescent="0.15">
      <c r="B242" s="16"/>
      <c r="C242" s="16"/>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c r="CA242" s="17"/>
      <c r="CB242" s="17"/>
      <c r="CC242" s="17"/>
      <c r="CD242" s="17"/>
      <c r="CE242" s="17"/>
      <c r="CF242" s="17"/>
      <c r="CG242" s="17"/>
      <c r="CH242" s="17"/>
      <c r="CI242" s="17"/>
      <c r="CJ242" s="17"/>
      <c r="CK242" s="17"/>
      <c r="CL242" s="17"/>
      <c r="CM242" s="17"/>
      <c r="CN242" s="17"/>
      <c r="CO242" s="17"/>
      <c r="CP242" s="17"/>
      <c r="CQ242" s="17"/>
      <c r="CR242" s="17"/>
      <c r="CS242" s="17"/>
      <c r="CT242" s="17"/>
      <c r="CU242" s="17"/>
      <c r="CV242" s="17"/>
      <c r="CW242" s="17"/>
      <c r="CX242" s="17"/>
      <c r="CY242" s="17"/>
      <c r="CZ242" s="17"/>
      <c r="DA242" s="17"/>
      <c r="DB242" s="17"/>
      <c r="DC242" s="17"/>
      <c r="DD242" s="17"/>
      <c r="DE242" s="17"/>
      <c r="DF242" s="17"/>
      <c r="DG242" s="17"/>
      <c r="DH242" s="17"/>
      <c r="DI242" s="17"/>
      <c r="DJ242" s="17"/>
      <c r="DK242" s="17"/>
      <c r="DL242" s="17"/>
      <c r="DM242" s="17"/>
      <c r="DN242" s="17"/>
      <c r="DO242" s="17"/>
      <c r="DP242" s="17"/>
      <c r="DQ242" s="17"/>
      <c r="DR242" s="17"/>
      <c r="DS242" s="17"/>
      <c r="DT242" s="17"/>
      <c r="DU242" s="17"/>
      <c r="DV242" s="17"/>
      <c r="DW242" s="17"/>
    </row>
    <row r="243" spans="2:127" ht="29" customHeight="1" x14ac:dyDescent="0.15">
      <c r="B243" s="16"/>
      <c r="C243" s="16"/>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c r="CA243" s="17"/>
      <c r="CB243" s="17"/>
      <c r="CC243" s="17"/>
      <c r="CD243" s="17"/>
      <c r="CE243" s="17"/>
      <c r="CF243" s="17"/>
      <c r="CG243" s="17"/>
      <c r="CH243" s="17"/>
      <c r="CI243" s="17"/>
      <c r="CJ243" s="17"/>
      <c r="CK243" s="17"/>
      <c r="CL243" s="17"/>
      <c r="CM243" s="17"/>
      <c r="CN243" s="17"/>
      <c r="CO243" s="17"/>
      <c r="CP243" s="17"/>
      <c r="CQ243" s="17"/>
      <c r="CR243" s="17"/>
      <c r="CS243" s="17"/>
      <c r="CT243" s="17"/>
      <c r="CU243" s="17"/>
      <c r="CV243" s="17"/>
      <c r="CW243" s="17"/>
      <c r="CX243" s="17"/>
      <c r="CY243" s="17"/>
      <c r="CZ243" s="17"/>
      <c r="DA243" s="17"/>
      <c r="DB243" s="17"/>
      <c r="DC243" s="17"/>
      <c r="DD243" s="17"/>
      <c r="DE243" s="17"/>
      <c r="DF243" s="17"/>
      <c r="DG243" s="17"/>
      <c r="DH243" s="17"/>
      <c r="DI243" s="17"/>
      <c r="DJ243" s="17"/>
      <c r="DK243" s="17"/>
      <c r="DL243" s="17"/>
      <c r="DM243" s="17"/>
      <c r="DN243" s="17"/>
      <c r="DO243" s="17"/>
      <c r="DP243" s="17"/>
      <c r="DQ243" s="17"/>
      <c r="DR243" s="17"/>
      <c r="DS243" s="17"/>
      <c r="DT243" s="17"/>
      <c r="DU243" s="17"/>
      <c r="DV243" s="17"/>
      <c r="DW243" s="17"/>
    </row>
    <row r="244" spans="2:127" ht="29" customHeight="1" x14ac:dyDescent="0.15">
      <c r="B244" s="16"/>
      <c r="C244" s="16"/>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c r="CA244" s="17"/>
      <c r="CB244" s="17"/>
      <c r="CC244" s="17"/>
      <c r="CD244" s="17"/>
      <c r="CE244" s="17"/>
      <c r="CF244" s="17"/>
      <c r="CG244" s="17"/>
      <c r="CH244" s="17"/>
      <c r="CI244" s="17"/>
      <c r="CJ244" s="17"/>
      <c r="CK244" s="17"/>
      <c r="CL244" s="17"/>
      <c r="CM244" s="17"/>
      <c r="CN244" s="17"/>
      <c r="CO244" s="17"/>
      <c r="CP244" s="17"/>
      <c r="CQ244" s="17"/>
      <c r="CR244" s="17"/>
      <c r="CS244" s="17"/>
      <c r="CT244" s="17"/>
      <c r="CU244" s="17"/>
      <c r="CV244" s="17"/>
      <c r="CW244" s="17"/>
      <c r="CX244" s="17"/>
      <c r="CY244" s="17"/>
      <c r="CZ244" s="17"/>
      <c r="DA244" s="17"/>
      <c r="DB244" s="17"/>
      <c r="DC244" s="17"/>
      <c r="DD244" s="17"/>
      <c r="DE244" s="17"/>
      <c r="DF244" s="17"/>
      <c r="DG244" s="17"/>
      <c r="DH244" s="17"/>
      <c r="DI244" s="17"/>
      <c r="DJ244" s="17"/>
      <c r="DK244" s="17"/>
      <c r="DL244" s="17"/>
      <c r="DM244" s="17"/>
      <c r="DN244" s="17"/>
      <c r="DO244" s="17"/>
      <c r="DP244" s="17"/>
      <c r="DQ244" s="17"/>
      <c r="DR244" s="17"/>
      <c r="DS244" s="17"/>
      <c r="DT244" s="17"/>
      <c r="DU244" s="17"/>
      <c r="DV244" s="17"/>
      <c r="DW244" s="17"/>
    </row>
    <row r="245" spans="2:127" ht="29" customHeight="1" x14ac:dyDescent="0.15">
      <c r="B245" s="16"/>
      <c r="C245" s="16"/>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c r="CA245" s="17"/>
      <c r="CB245" s="17"/>
      <c r="CC245" s="17"/>
      <c r="CD245" s="17"/>
      <c r="CE245" s="17"/>
      <c r="CF245" s="17"/>
      <c r="CG245" s="17"/>
      <c r="CH245" s="17"/>
      <c r="CI245" s="17"/>
      <c r="CJ245" s="17"/>
      <c r="CK245" s="17"/>
      <c r="CL245" s="17"/>
      <c r="CM245" s="17"/>
      <c r="CN245" s="17"/>
      <c r="CO245" s="17"/>
      <c r="CP245" s="17"/>
      <c r="CQ245" s="17"/>
      <c r="CR245" s="17"/>
      <c r="CS245" s="17"/>
      <c r="CT245" s="17"/>
      <c r="CU245" s="17"/>
      <c r="CV245" s="17"/>
      <c r="CW245" s="17"/>
      <c r="CX245" s="17"/>
      <c r="CY245" s="17"/>
      <c r="CZ245" s="17"/>
      <c r="DA245" s="17"/>
      <c r="DB245" s="17"/>
      <c r="DC245" s="17"/>
      <c r="DD245" s="17"/>
      <c r="DE245" s="17"/>
      <c r="DF245" s="17"/>
      <c r="DG245" s="17"/>
      <c r="DH245" s="17"/>
      <c r="DI245" s="17"/>
      <c r="DJ245" s="17"/>
      <c r="DK245" s="17"/>
      <c r="DL245" s="17"/>
      <c r="DM245" s="17"/>
      <c r="DN245" s="17"/>
      <c r="DO245" s="17"/>
      <c r="DP245" s="17"/>
      <c r="DQ245" s="17"/>
      <c r="DR245" s="17"/>
      <c r="DS245" s="17"/>
      <c r="DT245" s="17"/>
      <c r="DU245" s="17"/>
      <c r="DV245" s="17"/>
      <c r="DW245" s="17"/>
    </row>
    <row r="246" spans="2:127" ht="29" customHeight="1" x14ac:dyDescent="0.15">
      <c r="B246" s="16"/>
      <c r="C246" s="16"/>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c r="CA246" s="17"/>
      <c r="CB246" s="17"/>
      <c r="CC246" s="17"/>
      <c r="CD246" s="17"/>
      <c r="CE246" s="17"/>
      <c r="CF246" s="17"/>
      <c r="CG246" s="17"/>
      <c r="CH246" s="17"/>
      <c r="CI246" s="17"/>
      <c r="CJ246" s="17"/>
      <c r="CK246" s="17"/>
      <c r="CL246" s="17"/>
      <c r="CM246" s="17"/>
      <c r="CN246" s="17"/>
      <c r="CO246" s="17"/>
      <c r="CP246" s="17"/>
      <c r="CQ246" s="17"/>
      <c r="CR246" s="17"/>
      <c r="CS246" s="17"/>
      <c r="CT246" s="17"/>
      <c r="CU246" s="17"/>
      <c r="CV246" s="17"/>
      <c r="CW246" s="17"/>
      <c r="CX246" s="17"/>
      <c r="CY246" s="17"/>
      <c r="CZ246" s="17"/>
      <c r="DA246" s="17"/>
      <c r="DB246" s="17"/>
      <c r="DC246" s="17"/>
      <c r="DD246" s="17"/>
      <c r="DE246" s="17"/>
      <c r="DF246" s="17"/>
      <c r="DG246" s="17"/>
      <c r="DH246" s="17"/>
      <c r="DI246" s="17"/>
      <c r="DJ246" s="17"/>
      <c r="DK246" s="17"/>
      <c r="DL246" s="17"/>
      <c r="DM246" s="17"/>
      <c r="DN246" s="17"/>
      <c r="DO246" s="17"/>
      <c r="DP246" s="17"/>
      <c r="DQ246" s="17"/>
      <c r="DR246" s="17"/>
      <c r="DS246" s="17"/>
      <c r="DT246" s="17"/>
      <c r="DU246" s="17"/>
      <c r="DV246" s="17"/>
      <c r="DW246" s="17"/>
    </row>
    <row r="247" spans="2:127" ht="29" customHeight="1" x14ac:dyDescent="0.15">
      <c r="B247" s="16"/>
      <c r="C247" s="16"/>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c r="CA247" s="17"/>
      <c r="CB247" s="17"/>
      <c r="CC247" s="17"/>
      <c r="CD247" s="17"/>
      <c r="CE247" s="17"/>
      <c r="CF247" s="17"/>
      <c r="CG247" s="17"/>
      <c r="CH247" s="17"/>
      <c r="CI247" s="17"/>
      <c r="CJ247" s="17"/>
      <c r="CK247" s="17"/>
      <c r="CL247" s="17"/>
      <c r="CM247" s="17"/>
      <c r="CN247" s="17"/>
      <c r="CO247" s="17"/>
      <c r="CP247" s="17"/>
      <c r="CQ247" s="17"/>
      <c r="CR247" s="17"/>
      <c r="CS247" s="17"/>
      <c r="CT247" s="17"/>
      <c r="CU247" s="17"/>
      <c r="CV247" s="17"/>
      <c r="CW247" s="17"/>
      <c r="CX247" s="17"/>
      <c r="CY247" s="17"/>
      <c r="CZ247" s="17"/>
      <c r="DA247" s="17"/>
      <c r="DB247" s="17"/>
      <c r="DC247" s="17"/>
      <c r="DD247" s="17"/>
      <c r="DE247" s="17"/>
      <c r="DF247" s="17"/>
      <c r="DG247" s="17"/>
      <c r="DH247" s="17"/>
      <c r="DI247" s="17"/>
      <c r="DJ247" s="17"/>
      <c r="DK247" s="17"/>
      <c r="DL247" s="17"/>
      <c r="DM247" s="17"/>
      <c r="DN247" s="17"/>
      <c r="DO247" s="17"/>
      <c r="DP247" s="17"/>
      <c r="DQ247" s="17"/>
      <c r="DR247" s="17"/>
      <c r="DS247" s="17"/>
      <c r="DT247" s="17"/>
      <c r="DU247" s="17"/>
      <c r="DV247" s="17"/>
      <c r="DW247" s="17"/>
    </row>
    <row r="248" spans="2:127" ht="29" customHeight="1" x14ac:dyDescent="0.15">
      <c r="B248" s="16"/>
      <c r="C248" s="16"/>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c r="CA248" s="17"/>
      <c r="CB248" s="17"/>
      <c r="CC248" s="17"/>
      <c r="CD248" s="17"/>
      <c r="CE248" s="17"/>
      <c r="CF248" s="17"/>
      <c r="CG248" s="17"/>
      <c r="CH248" s="17"/>
      <c r="CI248" s="17"/>
      <c r="CJ248" s="17"/>
      <c r="CK248" s="17"/>
      <c r="CL248" s="17"/>
      <c r="CM248" s="17"/>
      <c r="CN248" s="17"/>
      <c r="CO248" s="17"/>
      <c r="CP248" s="17"/>
      <c r="CQ248" s="17"/>
      <c r="CR248" s="17"/>
      <c r="CS248" s="17"/>
      <c r="CT248" s="17"/>
      <c r="CU248" s="17"/>
      <c r="CV248" s="17"/>
      <c r="CW248" s="17"/>
      <c r="CX248" s="17"/>
      <c r="CY248" s="17"/>
      <c r="CZ248" s="17"/>
      <c r="DA248" s="17"/>
      <c r="DB248" s="17"/>
      <c r="DC248" s="17"/>
      <c r="DD248" s="17"/>
      <c r="DE248" s="17"/>
      <c r="DF248" s="17"/>
      <c r="DG248" s="17"/>
      <c r="DH248" s="17"/>
      <c r="DI248" s="17"/>
      <c r="DJ248" s="17"/>
      <c r="DK248" s="17"/>
      <c r="DL248" s="17"/>
      <c r="DM248" s="17"/>
      <c r="DN248" s="17"/>
      <c r="DO248" s="17"/>
      <c r="DP248" s="17"/>
      <c r="DQ248" s="17"/>
      <c r="DR248" s="17"/>
      <c r="DS248" s="17"/>
      <c r="DT248" s="17"/>
      <c r="DU248" s="17"/>
      <c r="DV248" s="17"/>
      <c r="DW248" s="17"/>
    </row>
    <row r="249" spans="2:127" ht="29" customHeight="1" x14ac:dyDescent="0.15">
      <c r="B249" s="16"/>
      <c r="C249" s="16"/>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c r="CA249" s="17"/>
      <c r="CB249" s="17"/>
      <c r="CC249" s="17"/>
      <c r="CD249" s="17"/>
      <c r="CE249" s="17"/>
      <c r="CF249" s="17"/>
      <c r="CG249" s="17"/>
      <c r="CH249" s="17"/>
      <c r="CI249" s="17"/>
      <c r="CJ249" s="17"/>
      <c r="CK249" s="17"/>
      <c r="CL249" s="17"/>
      <c r="CM249" s="17"/>
      <c r="CN249" s="17"/>
      <c r="CO249" s="17"/>
      <c r="CP249" s="17"/>
      <c r="CQ249" s="17"/>
      <c r="CR249" s="17"/>
      <c r="CS249" s="17"/>
      <c r="CT249" s="17"/>
      <c r="CU249" s="17"/>
      <c r="CV249" s="17"/>
      <c r="CW249" s="17"/>
      <c r="CX249" s="17"/>
      <c r="CY249" s="17"/>
      <c r="CZ249" s="17"/>
      <c r="DA249" s="17"/>
      <c r="DB249" s="17"/>
      <c r="DC249" s="17"/>
      <c r="DD249" s="17"/>
      <c r="DE249" s="17"/>
      <c r="DF249" s="17"/>
      <c r="DG249" s="17"/>
      <c r="DH249" s="17"/>
      <c r="DI249" s="17"/>
      <c r="DJ249" s="17"/>
      <c r="DK249" s="17"/>
      <c r="DL249" s="17"/>
      <c r="DM249" s="17"/>
      <c r="DN249" s="17"/>
      <c r="DO249" s="17"/>
      <c r="DP249" s="17"/>
      <c r="DQ249" s="17"/>
      <c r="DR249" s="17"/>
      <c r="DS249" s="17"/>
      <c r="DT249" s="17"/>
      <c r="DU249" s="17"/>
      <c r="DV249" s="17"/>
      <c r="DW249" s="17"/>
    </row>
    <row r="250" spans="2:127" ht="29" customHeight="1" x14ac:dyDescent="0.15">
      <c r="B250" s="16"/>
      <c r="C250" s="16"/>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c r="CA250" s="17"/>
      <c r="CB250" s="17"/>
      <c r="CC250" s="17"/>
      <c r="CD250" s="17"/>
      <c r="CE250" s="17"/>
      <c r="CF250" s="17"/>
      <c r="CG250" s="17"/>
      <c r="CH250" s="17"/>
      <c r="CI250" s="17"/>
      <c r="CJ250" s="17"/>
      <c r="CK250" s="17"/>
      <c r="CL250" s="17"/>
      <c r="CM250" s="17"/>
      <c r="CN250" s="17"/>
      <c r="CO250" s="17"/>
      <c r="CP250" s="17"/>
      <c r="CQ250" s="17"/>
      <c r="CR250" s="17"/>
      <c r="CS250" s="17"/>
      <c r="CT250" s="17"/>
      <c r="CU250" s="17"/>
      <c r="CV250" s="17"/>
      <c r="CW250" s="17"/>
      <c r="CX250" s="17"/>
      <c r="CY250" s="17"/>
      <c r="CZ250" s="17"/>
      <c r="DA250" s="17"/>
      <c r="DB250" s="17"/>
      <c r="DC250" s="17"/>
      <c r="DD250" s="17"/>
      <c r="DE250" s="17"/>
      <c r="DF250" s="17"/>
      <c r="DG250" s="17"/>
      <c r="DH250" s="17"/>
      <c r="DI250" s="17"/>
      <c r="DJ250" s="17"/>
      <c r="DK250" s="17"/>
      <c r="DL250" s="17"/>
      <c r="DM250" s="17"/>
      <c r="DN250" s="17"/>
      <c r="DO250" s="17"/>
      <c r="DP250" s="17"/>
      <c r="DQ250" s="17"/>
      <c r="DR250" s="17"/>
      <c r="DS250" s="17"/>
      <c r="DT250" s="17"/>
      <c r="DU250" s="17"/>
      <c r="DV250" s="17"/>
      <c r="DW250" s="17"/>
    </row>
    <row r="251" spans="2:127" ht="29" customHeight="1" x14ac:dyDescent="0.15">
      <c r="B251" s="16"/>
      <c r="C251" s="16"/>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c r="CA251" s="17"/>
      <c r="CB251" s="17"/>
      <c r="CC251" s="17"/>
      <c r="CD251" s="17"/>
      <c r="CE251" s="17"/>
      <c r="CF251" s="17"/>
      <c r="CG251" s="17"/>
      <c r="CH251" s="17"/>
      <c r="CI251" s="17"/>
      <c r="CJ251" s="17"/>
      <c r="CK251" s="17"/>
      <c r="CL251" s="17"/>
      <c r="CM251" s="17"/>
      <c r="CN251" s="17"/>
      <c r="CO251" s="17"/>
      <c r="CP251" s="17"/>
      <c r="CQ251" s="17"/>
      <c r="CR251" s="17"/>
      <c r="CS251" s="17"/>
      <c r="CT251" s="17"/>
      <c r="CU251" s="17"/>
      <c r="CV251" s="17"/>
      <c r="CW251" s="17"/>
      <c r="CX251" s="17"/>
      <c r="CY251" s="17"/>
      <c r="CZ251" s="17"/>
      <c r="DA251" s="17"/>
      <c r="DB251" s="17"/>
      <c r="DC251" s="17"/>
      <c r="DD251" s="17"/>
      <c r="DE251" s="17"/>
      <c r="DF251" s="17"/>
      <c r="DG251" s="17"/>
      <c r="DH251" s="17"/>
      <c r="DI251" s="17"/>
      <c r="DJ251" s="17"/>
      <c r="DK251" s="17"/>
      <c r="DL251" s="17"/>
      <c r="DM251" s="17"/>
      <c r="DN251" s="17"/>
      <c r="DO251" s="17"/>
      <c r="DP251" s="17"/>
      <c r="DQ251" s="17"/>
      <c r="DR251" s="17"/>
      <c r="DS251" s="17"/>
      <c r="DT251" s="17"/>
      <c r="DU251" s="17"/>
      <c r="DV251" s="17"/>
      <c r="DW251" s="17"/>
    </row>
    <row r="252" spans="2:127" ht="29" customHeight="1" x14ac:dyDescent="0.15">
      <c r="B252" s="16"/>
      <c r="C252" s="16"/>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c r="CA252" s="17"/>
      <c r="CB252" s="17"/>
      <c r="CC252" s="17"/>
      <c r="CD252" s="17"/>
      <c r="CE252" s="17"/>
      <c r="CF252" s="17"/>
      <c r="CG252" s="17"/>
      <c r="CH252" s="17"/>
      <c r="CI252" s="17"/>
      <c r="CJ252" s="17"/>
      <c r="CK252" s="17"/>
      <c r="CL252" s="17"/>
      <c r="CM252" s="17"/>
      <c r="CN252" s="17"/>
      <c r="CO252" s="17"/>
      <c r="CP252" s="17"/>
      <c r="CQ252" s="17"/>
      <c r="CR252" s="17"/>
      <c r="CS252" s="17"/>
      <c r="CT252" s="17"/>
      <c r="CU252" s="17"/>
      <c r="CV252" s="17"/>
      <c r="CW252" s="17"/>
      <c r="CX252" s="17"/>
      <c r="CY252" s="17"/>
      <c r="CZ252" s="17"/>
      <c r="DA252" s="17"/>
      <c r="DB252" s="17"/>
      <c r="DC252" s="17"/>
      <c r="DD252" s="17"/>
      <c r="DE252" s="17"/>
      <c r="DF252" s="17"/>
      <c r="DG252" s="17"/>
      <c r="DH252" s="17"/>
      <c r="DI252" s="17"/>
      <c r="DJ252" s="17"/>
      <c r="DK252" s="17"/>
      <c r="DL252" s="17"/>
      <c r="DM252" s="17"/>
      <c r="DN252" s="17"/>
      <c r="DO252" s="17"/>
      <c r="DP252" s="17"/>
      <c r="DQ252" s="17"/>
      <c r="DR252" s="17"/>
      <c r="DS252" s="17"/>
      <c r="DT252" s="17"/>
      <c r="DU252" s="17"/>
      <c r="DV252" s="17"/>
      <c r="DW252" s="17"/>
    </row>
    <row r="253" spans="2:127" ht="29" customHeight="1" x14ac:dyDescent="0.15">
      <c r="B253" s="16"/>
      <c r="C253" s="16"/>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c r="CA253" s="17"/>
      <c r="CB253" s="17"/>
      <c r="CC253" s="17"/>
      <c r="CD253" s="17"/>
      <c r="CE253" s="17"/>
      <c r="CF253" s="17"/>
      <c r="CG253" s="17"/>
      <c r="CH253" s="17"/>
      <c r="CI253" s="17"/>
      <c r="CJ253" s="17"/>
      <c r="CK253" s="17"/>
      <c r="CL253" s="17"/>
      <c r="CM253" s="17"/>
      <c r="CN253" s="17"/>
      <c r="CO253" s="17"/>
      <c r="CP253" s="17"/>
      <c r="CQ253" s="17"/>
      <c r="CR253" s="17"/>
      <c r="CS253" s="17"/>
      <c r="CT253" s="17"/>
      <c r="CU253" s="17"/>
      <c r="CV253" s="17"/>
      <c r="CW253" s="17"/>
      <c r="CX253" s="17"/>
      <c r="CY253" s="17"/>
      <c r="CZ253" s="17"/>
      <c r="DA253" s="17"/>
      <c r="DB253" s="17"/>
      <c r="DC253" s="17"/>
      <c r="DD253" s="17"/>
      <c r="DE253" s="17"/>
      <c r="DF253" s="17"/>
      <c r="DG253" s="17"/>
      <c r="DH253" s="17"/>
      <c r="DI253" s="17"/>
      <c r="DJ253" s="17"/>
      <c r="DK253" s="17"/>
      <c r="DL253" s="17"/>
      <c r="DM253" s="17"/>
      <c r="DN253" s="17"/>
      <c r="DO253" s="17"/>
      <c r="DP253" s="17"/>
      <c r="DQ253" s="17"/>
      <c r="DR253" s="17"/>
      <c r="DS253" s="17"/>
      <c r="DT253" s="17"/>
      <c r="DU253" s="17"/>
      <c r="DV253" s="17"/>
      <c r="DW253" s="17"/>
    </row>
    <row r="254" spans="2:127" ht="29" customHeight="1" x14ac:dyDescent="0.15">
      <c r="B254" s="16"/>
      <c r="C254" s="16"/>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c r="CA254" s="17"/>
      <c r="CB254" s="17"/>
      <c r="CC254" s="17"/>
      <c r="CD254" s="17"/>
      <c r="CE254" s="17"/>
      <c r="CF254" s="17"/>
      <c r="CG254" s="17"/>
      <c r="CH254" s="17"/>
      <c r="CI254" s="17"/>
      <c r="CJ254" s="17"/>
      <c r="CK254" s="17"/>
      <c r="CL254" s="17"/>
      <c r="CM254" s="17"/>
      <c r="CN254" s="17"/>
      <c r="CO254" s="17"/>
      <c r="CP254" s="17"/>
      <c r="CQ254" s="17"/>
      <c r="CR254" s="17"/>
      <c r="CS254" s="17"/>
      <c r="CT254" s="17"/>
      <c r="CU254" s="17"/>
      <c r="CV254" s="17"/>
      <c r="CW254" s="17"/>
      <c r="CX254" s="17"/>
      <c r="CY254" s="17"/>
      <c r="CZ254" s="17"/>
      <c r="DA254" s="17"/>
      <c r="DB254" s="17"/>
      <c r="DC254" s="17"/>
      <c r="DD254" s="17"/>
      <c r="DE254" s="17"/>
      <c r="DF254" s="17"/>
      <c r="DG254" s="17"/>
      <c r="DH254" s="17"/>
      <c r="DI254" s="17"/>
      <c r="DJ254" s="17"/>
      <c r="DK254" s="17"/>
      <c r="DL254" s="17"/>
      <c r="DM254" s="17"/>
      <c r="DN254" s="17"/>
      <c r="DO254" s="17"/>
      <c r="DP254" s="17"/>
      <c r="DQ254" s="17"/>
      <c r="DR254" s="17"/>
      <c r="DS254" s="17"/>
      <c r="DT254" s="17"/>
      <c r="DU254" s="17"/>
      <c r="DV254" s="17"/>
      <c r="DW254" s="17"/>
    </row>
    <row r="255" spans="2:127" ht="29" customHeight="1" x14ac:dyDescent="0.15">
      <c r="B255" s="16"/>
      <c r="C255" s="16"/>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c r="CA255" s="17"/>
      <c r="CB255" s="17"/>
      <c r="CC255" s="17"/>
      <c r="CD255" s="17"/>
      <c r="CE255" s="17"/>
      <c r="CF255" s="17"/>
      <c r="CG255" s="17"/>
      <c r="CH255" s="17"/>
      <c r="CI255" s="17"/>
      <c r="CJ255" s="17"/>
      <c r="CK255" s="17"/>
      <c r="CL255" s="17"/>
      <c r="CM255" s="17"/>
      <c r="CN255" s="17"/>
      <c r="CO255" s="17"/>
      <c r="CP255" s="17"/>
      <c r="CQ255" s="17"/>
      <c r="CR255" s="17"/>
      <c r="CS255" s="17"/>
      <c r="CT255" s="17"/>
      <c r="CU255" s="17"/>
      <c r="CV255" s="17"/>
      <c r="CW255" s="17"/>
      <c r="CX255" s="17"/>
      <c r="CY255" s="17"/>
      <c r="CZ255" s="17"/>
      <c r="DA255" s="17"/>
      <c r="DB255" s="17"/>
      <c r="DC255" s="17"/>
      <c r="DD255" s="17"/>
      <c r="DE255" s="17"/>
      <c r="DF255" s="17"/>
      <c r="DG255" s="17"/>
      <c r="DH255" s="17"/>
      <c r="DI255" s="17"/>
      <c r="DJ255" s="17"/>
      <c r="DK255" s="17"/>
      <c r="DL255" s="17"/>
      <c r="DM255" s="17"/>
      <c r="DN255" s="17"/>
      <c r="DO255" s="17"/>
      <c r="DP255" s="17"/>
      <c r="DQ255" s="17"/>
      <c r="DR255" s="17"/>
      <c r="DS255" s="17"/>
      <c r="DT255" s="17"/>
      <c r="DU255" s="17"/>
      <c r="DV255" s="17"/>
      <c r="DW255" s="17"/>
    </row>
    <row r="256" spans="2:127" ht="29" customHeight="1" x14ac:dyDescent="0.15">
      <c r="B256" s="16"/>
      <c r="C256" s="16"/>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c r="CA256" s="17"/>
      <c r="CB256" s="17"/>
      <c r="CC256" s="17"/>
      <c r="CD256" s="17"/>
      <c r="CE256" s="17"/>
      <c r="CF256" s="17"/>
      <c r="CG256" s="17"/>
      <c r="CH256" s="17"/>
      <c r="CI256" s="17"/>
      <c r="CJ256" s="17"/>
      <c r="CK256" s="17"/>
      <c r="CL256" s="17"/>
      <c r="CM256" s="17"/>
      <c r="CN256" s="17"/>
      <c r="CO256" s="17"/>
      <c r="CP256" s="17"/>
      <c r="CQ256" s="17"/>
      <c r="CR256" s="17"/>
      <c r="CS256" s="17"/>
      <c r="CT256" s="17"/>
      <c r="CU256" s="17"/>
      <c r="CV256" s="17"/>
      <c r="CW256" s="17"/>
      <c r="CX256" s="17"/>
      <c r="CY256" s="17"/>
      <c r="CZ256" s="17"/>
      <c r="DA256" s="17"/>
      <c r="DB256" s="17"/>
      <c r="DC256" s="17"/>
      <c r="DD256" s="17"/>
      <c r="DE256" s="17"/>
      <c r="DF256" s="17"/>
      <c r="DG256" s="17"/>
      <c r="DH256" s="17"/>
      <c r="DI256" s="17"/>
      <c r="DJ256" s="17"/>
      <c r="DK256" s="17"/>
      <c r="DL256" s="17"/>
      <c r="DM256" s="17"/>
      <c r="DN256" s="17"/>
      <c r="DO256" s="17"/>
      <c r="DP256" s="17"/>
      <c r="DQ256" s="17"/>
      <c r="DR256" s="17"/>
      <c r="DS256" s="17"/>
      <c r="DT256" s="17"/>
      <c r="DU256" s="17"/>
      <c r="DV256" s="17"/>
      <c r="DW256" s="17"/>
    </row>
    <row r="257" spans="2:127" ht="29" customHeight="1" x14ac:dyDescent="0.15">
      <c r="B257" s="16"/>
      <c r="C257" s="16"/>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c r="CA257" s="17"/>
      <c r="CB257" s="17"/>
      <c r="CC257" s="17"/>
      <c r="CD257" s="17"/>
      <c r="CE257" s="17"/>
      <c r="CF257" s="17"/>
      <c r="CG257" s="17"/>
      <c r="CH257" s="17"/>
      <c r="CI257" s="17"/>
      <c r="CJ257" s="17"/>
      <c r="CK257" s="17"/>
      <c r="CL257" s="17"/>
      <c r="CM257" s="17"/>
      <c r="CN257" s="17"/>
      <c r="CO257" s="17"/>
      <c r="CP257" s="17"/>
      <c r="CQ257" s="17"/>
      <c r="CR257" s="17"/>
      <c r="CS257" s="17"/>
      <c r="CT257" s="17"/>
      <c r="CU257" s="17"/>
      <c r="CV257" s="17"/>
      <c r="CW257" s="17"/>
      <c r="CX257" s="17"/>
      <c r="CY257" s="17"/>
      <c r="CZ257" s="17"/>
      <c r="DA257" s="17"/>
      <c r="DB257" s="17"/>
      <c r="DC257" s="17"/>
      <c r="DD257" s="17"/>
      <c r="DE257" s="17"/>
      <c r="DF257" s="17"/>
      <c r="DG257" s="17"/>
      <c r="DH257" s="17"/>
      <c r="DI257" s="17"/>
      <c r="DJ257" s="17"/>
      <c r="DK257" s="17"/>
      <c r="DL257" s="17"/>
      <c r="DM257" s="17"/>
      <c r="DN257" s="17"/>
      <c r="DO257" s="17"/>
      <c r="DP257" s="17"/>
      <c r="DQ257" s="17"/>
      <c r="DR257" s="17"/>
      <c r="DS257" s="17"/>
      <c r="DT257" s="17"/>
      <c r="DU257" s="17"/>
      <c r="DV257" s="17"/>
      <c r="DW257" s="17"/>
    </row>
    <row r="258" spans="2:127" ht="29" customHeight="1" x14ac:dyDescent="0.15">
      <c r="B258" s="16"/>
      <c r="C258" s="16"/>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c r="CA258" s="17"/>
      <c r="CB258" s="17"/>
      <c r="CC258" s="17"/>
      <c r="CD258" s="17"/>
      <c r="CE258" s="17"/>
      <c r="CF258" s="17"/>
      <c r="CG258" s="17"/>
      <c r="CH258" s="17"/>
      <c r="CI258" s="17"/>
      <c r="CJ258" s="17"/>
      <c r="CK258" s="17"/>
      <c r="CL258" s="17"/>
      <c r="CM258" s="17"/>
      <c r="CN258" s="17"/>
      <c r="CO258" s="17"/>
      <c r="CP258" s="17"/>
      <c r="CQ258" s="17"/>
      <c r="CR258" s="17"/>
      <c r="CS258" s="17"/>
      <c r="CT258" s="17"/>
      <c r="CU258" s="17"/>
      <c r="CV258" s="17"/>
      <c r="CW258" s="17"/>
      <c r="CX258" s="17"/>
      <c r="CY258" s="17"/>
      <c r="CZ258" s="17"/>
      <c r="DA258" s="17"/>
      <c r="DB258" s="17"/>
      <c r="DC258" s="17"/>
      <c r="DD258" s="17"/>
      <c r="DE258" s="17"/>
      <c r="DF258" s="17"/>
      <c r="DG258" s="17"/>
      <c r="DH258" s="17"/>
      <c r="DI258" s="17"/>
      <c r="DJ258" s="17"/>
      <c r="DK258" s="17"/>
      <c r="DL258" s="17"/>
      <c r="DM258" s="17"/>
      <c r="DN258" s="17"/>
      <c r="DO258" s="17"/>
      <c r="DP258" s="17"/>
      <c r="DQ258" s="17"/>
      <c r="DR258" s="17"/>
      <c r="DS258" s="17"/>
      <c r="DT258" s="17"/>
      <c r="DU258" s="17"/>
      <c r="DV258" s="17"/>
      <c r="DW258" s="17"/>
    </row>
    <row r="259" spans="2:127" ht="29" customHeight="1" x14ac:dyDescent="0.15">
      <c r="B259" s="16"/>
      <c r="C259" s="16"/>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c r="CA259" s="17"/>
      <c r="CB259" s="17"/>
      <c r="CC259" s="17"/>
      <c r="CD259" s="17"/>
      <c r="CE259" s="17"/>
      <c r="CF259" s="17"/>
      <c r="CG259" s="17"/>
      <c r="CH259" s="17"/>
      <c r="CI259" s="17"/>
      <c r="CJ259" s="17"/>
      <c r="CK259" s="17"/>
      <c r="CL259" s="17"/>
      <c r="CM259" s="17"/>
      <c r="CN259" s="17"/>
      <c r="CO259" s="17"/>
      <c r="CP259" s="17"/>
      <c r="CQ259" s="17"/>
      <c r="CR259" s="17"/>
      <c r="CS259" s="17"/>
      <c r="CT259" s="17"/>
      <c r="CU259" s="17"/>
      <c r="CV259" s="17"/>
      <c r="CW259" s="17"/>
      <c r="CX259" s="17"/>
      <c r="CY259" s="17"/>
      <c r="CZ259" s="17"/>
      <c r="DA259" s="17"/>
      <c r="DB259" s="17"/>
      <c r="DC259" s="17"/>
      <c r="DD259" s="17"/>
      <c r="DE259" s="17"/>
      <c r="DF259" s="17"/>
      <c r="DG259" s="17"/>
      <c r="DH259" s="17"/>
      <c r="DI259" s="17"/>
      <c r="DJ259" s="17"/>
      <c r="DK259" s="17"/>
      <c r="DL259" s="17"/>
      <c r="DM259" s="17"/>
      <c r="DN259" s="17"/>
      <c r="DO259" s="17"/>
      <c r="DP259" s="17"/>
      <c r="DQ259" s="17"/>
      <c r="DR259" s="17"/>
      <c r="DS259" s="17"/>
      <c r="DT259" s="17"/>
      <c r="DU259" s="17"/>
      <c r="DV259" s="17"/>
      <c r="DW259" s="17"/>
    </row>
    <row r="260" spans="2:127" ht="29" customHeight="1" x14ac:dyDescent="0.15">
      <c r="B260" s="16"/>
      <c r="C260" s="16"/>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c r="CA260" s="17"/>
      <c r="CB260" s="17"/>
      <c r="CC260" s="17"/>
      <c r="CD260" s="17"/>
      <c r="CE260" s="17"/>
      <c r="CF260" s="17"/>
      <c r="CG260" s="17"/>
      <c r="CH260" s="17"/>
      <c r="CI260" s="17"/>
      <c r="CJ260" s="17"/>
      <c r="CK260" s="17"/>
      <c r="CL260" s="17"/>
      <c r="CM260" s="17"/>
      <c r="CN260" s="17"/>
      <c r="CO260" s="17"/>
      <c r="CP260" s="17"/>
      <c r="CQ260" s="17"/>
      <c r="CR260" s="17"/>
      <c r="CS260" s="17"/>
      <c r="CT260" s="17"/>
      <c r="CU260" s="17"/>
      <c r="CV260" s="17"/>
      <c r="CW260" s="17"/>
      <c r="CX260" s="17"/>
      <c r="CY260" s="17"/>
      <c r="CZ260" s="17"/>
      <c r="DA260" s="17"/>
      <c r="DB260" s="17"/>
      <c r="DC260" s="17"/>
      <c r="DD260" s="17"/>
      <c r="DE260" s="17"/>
      <c r="DF260" s="17"/>
      <c r="DG260" s="17"/>
      <c r="DH260" s="17"/>
      <c r="DI260" s="17"/>
      <c r="DJ260" s="17"/>
      <c r="DK260" s="17"/>
      <c r="DL260" s="17"/>
      <c r="DM260" s="17"/>
      <c r="DN260" s="17"/>
      <c r="DO260" s="17"/>
      <c r="DP260" s="17"/>
      <c r="DQ260" s="17"/>
      <c r="DR260" s="17"/>
      <c r="DS260" s="17"/>
      <c r="DT260" s="17"/>
      <c r="DU260" s="17"/>
      <c r="DV260" s="17"/>
      <c r="DW260" s="17"/>
    </row>
    <row r="261" spans="2:127" ht="29" customHeight="1" x14ac:dyDescent="0.15">
      <c r="B261" s="16"/>
      <c r="C261" s="16"/>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c r="CA261" s="17"/>
      <c r="CB261" s="17"/>
      <c r="CC261" s="17"/>
      <c r="CD261" s="17"/>
      <c r="CE261" s="17"/>
      <c r="CF261" s="17"/>
      <c r="CG261" s="17"/>
      <c r="CH261" s="17"/>
      <c r="CI261" s="17"/>
      <c r="CJ261" s="17"/>
      <c r="CK261" s="17"/>
      <c r="CL261" s="17"/>
      <c r="CM261" s="17"/>
      <c r="CN261" s="17"/>
      <c r="CO261" s="17"/>
      <c r="CP261" s="17"/>
      <c r="CQ261" s="17"/>
      <c r="CR261" s="17"/>
      <c r="CS261" s="17"/>
      <c r="CT261" s="17"/>
      <c r="CU261" s="17"/>
      <c r="CV261" s="17"/>
      <c r="CW261" s="17"/>
      <c r="CX261" s="17"/>
      <c r="CY261" s="17"/>
      <c r="CZ261" s="17"/>
      <c r="DA261" s="17"/>
      <c r="DB261" s="17"/>
      <c r="DC261" s="17"/>
      <c r="DD261" s="17"/>
      <c r="DE261" s="17"/>
      <c r="DF261" s="17"/>
      <c r="DG261" s="17"/>
      <c r="DH261" s="17"/>
      <c r="DI261" s="17"/>
      <c r="DJ261" s="17"/>
      <c r="DK261" s="17"/>
      <c r="DL261" s="17"/>
      <c r="DM261" s="17"/>
      <c r="DN261" s="17"/>
      <c r="DO261" s="17"/>
      <c r="DP261" s="17"/>
      <c r="DQ261" s="17"/>
      <c r="DR261" s="17"/>
      <c r="DS261" s="17"/>
      <c r="DT261" s="17"/>
      <c r="DU261" s="17"/>
      <c r="DV261" s="17"/>
      <c r="DW261" s="17"/>
    </row>
    <row r="262" spans="2:127" ht="29" customHeight="1" x14ac:dyDescent="0.15">
      <c r="B262" s="16"/>
      <c r="C262" s="16"/>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c r="CA262" s="17"/>
      <c r="CB262" s="17"/>
      <c r="CC262" s="17"/>
      <c r="CD262" s="17"/>
      <c r="CE262" s="17"/>
      <c r="CF262" s="17"/>
      <c r="CG262" s="17"/>
      <c r="CH262" s="17"/>
      <c r="CI262" s="17"/>
      <c r="CJ262" s="17"/>
      <c r="CK262" s="17"/>
      <c r="CL262" s="17"/>
      <c r="CM262" s="17"/>
      <c r="CN262" s="17"/>
      <c r="CO262" s="17"/>
      <c r="CP262" s="17"/>
      <c r="CQ262" s="17"/>
      <c r="CR262" s="17"/>
      <c r="CS262" s="17"/>
      <c r="CT262" s="17"/>
      <c r="CU262" s="17"/>
      <c r="CV262" s="17"/>
      <c r="CW262" s="17"/>
      <c r="CX262" s="17"/>
      <c r="CY262" s="17"/>
      <c r="CZ262" s="17"/>
      <c r="DA262" s="17"/>
      <c r="DB262" s="17"/>
      <c r="DC262" s="17"/>
      <c r="DD262" s="17"/>
      <c r="DE262" s="17"/>
      <c r="DF262" s="17"/>
      <c r="DG262" s="17"/>
      <c r="DH262" s="17"/>
      <c r="DI262" s="17"/>
      <c r="DJ262" s="17"/>
      <c r="DK262" s="17"/>
      <c r="DL262" s="17"/>
      <c r="DM262" s="17"/>
      <c r="DN262" s="17"/>
      <c r="DO262" s="17"/>
      <c r="DP262" s="17"/>
      <c r="DQ262" s="17"/>
      <c r="DR262" s="17"/>
      <c r="DS262" s="17"/>
      <c r="DT262" s="17"/>
      <c r="DU262" s="17"/>
      <c r="DV262" s="17"/>
      <c r="DW262" s="17"/>
    </row>
    <row r="263" spans="2:127" ht="29" customHeight="1" x14ac:dyDescent="0.15">
      <c r="B263" s="16"/>
      <c r="C263" s="16"/>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c r="CA263" s="17"/>
      <c r="CB263" s="17"/>
      <c r="CC263" s="17"/>
      <c r="CD263" s="17"/>
      <c r="CE263" s="17"/>
      <c r="CF263" s="17"/>
      <c r="CG263" s="17"/>
      <c r="CH263" s="17"/>
      <c r="CI263" s="17"/>
      <c r="CJ263" s="17"/>
      <c r="CK263" s="17"/>
      <c r="CL263" s="17"/>
      <c r="CM263" s="17"/>
      <c r="CN263" s="17"/>
      <c r="CO263" s="17"/>
      <c r="CP263" s="17"/>
      <c r="CQ263" s="17"/>
      <c r="CR263" s="17"/>
      <c r="CS263" s="17"/>
      <c r="CT263" s="17"/>
      <c r="CU263" s="17"/>
      <c r="CV263" s="17"/>
      <c r="CW263" s="17"/>
      <c r="CX263" s="17"/>
      <c r="CY263" s="17"/>
      <c r="CZ263" s="17"/>
      <c r="DA263" s="17"/>
      <c r="DB263" s="17"/>
      <c r="DC263" s="17"/>
      <c r="DD263" s="17"/>
      <c r="DE263" s="17"/>
      <c r="DF263" s="17"/>
      <c r="DG263" s="17"/>
      <c r="DH263" s="17"/>
      <c r="DI263" s="17"/>
      <c r="DJ263" s="17"/>
      <c r="DK263" s="17"/>
      <c r="DL263" s="17"/>
      <c r="DM263" s="17"/>
      <c r="DN263" s="17"/>
      <c r="DO263" s="17"/>
      <c r="DP263" s="17"/>
      <c r="DQ263" s="17"/>
      <c r="DR263" s="17"/>
      <c r="DS263" s="17"/>
      <c r="DT263" s="17"/>
      <c r="DU263" s="17"/>
      <c r="DV263" s="17"/>
      <c r="DW263" s="17"/>
    </row>
    <row r="264" spans="2:127" ht="29" customHeight="1" x14ac:dyDescent="0.15">
      <c r="B264" s="16"/>
      <c r="C264" s="16"/>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c r="CA264" s="17"/>
      <c r="CB264" s="17"/>
      <c r="CC264" s="17"/>
      <c r="CD264" s="17"/>
      <c r="CE264" s="17"/>
      <c r="CF264" s="17"/>
      <c r="CG264" s="17"/>
      <c r="CH264" s="17"/>
      <c r="CI264" s="17"/>
      <c r="CJ264" s="17"/>
      <c r="CK264" s="17"/>
      <c r="CL264" s="17"/>
      <c r="CM264" s="17"/>
      <c r="CN264" s="17"/>
      <c r="CO264" s="17"/>
      <c r="CP264" s="17"/>
      <c r="CQ264" s="17"/>
      <c r="CR264" s="17"/>
      <c r="CS264" s="17"/>
      <c r="CT264" s="17"/>
      <c r="CU264" s="17"/>
      <c r="CV264" s="17"/>
      <c r="CW264" s="17"/>
      <c r="CX264" s="17"/>
      <c r="CY264" s="17"/>
      <c r="CZ264" s="17"/>
      <c r="DA264" s="17"/>
      <c r="DB264" s="17"/>
      <c r="DC264" s="17"/>
      <c r="DD264" s="17"/>
      <c r="DE264" s="17"/>
      <c r="DF264" s="17"/>
      <c r="DG264" s="17"/>
      <c r="DH264" s="17"/>
      <c r="DI264" s="17"/>
      <c r="DJ264" s="17"/>
      <c r="DK264" s="17"/>
      <c r="DL264" s="17"/>
      <c r="DM264" s="17"/>
      <c r="DN264" s="17"/>
      <c r="DO264" s="17"/>
      <c r="DP264" s="17"/>
      <c r="DQ264" s="17"/>
      <c r="DR264" s="17"/>
      <c r="DS264" s="17"/>
      <c r="DT264" s="17"/>
      <c r="DU264" s="17"/>
      <c r="DV264" s="17"/>
      <c r="DW264" s="17"/>
    </row>
    <row r="265" spans="2:127" ht="29" customHeight="1" x14ac:dyDescent="0.15">
      <c r="B265" s="16"/>
      <c r="C265" s="16"/>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c r="CA265" s="17"/>
      <c r="CB265" s="17"/>
      <c r="CC265" s="17"/>
      <c r="CD265" s="17"/>
      <c r="CE265" s="17"/>
      <c r="CF265" s="17"/>
      <c r="CG265" s="17"/>
      <c r="CH265" s="17"/>
      <c r="CI265" s="17"/>
      <c r="CJ265" s="17"/>
      <c r="CK265" s="17"/>
      <c r="CL265" s="17"/>
      <c r="CM265" s="17"/>
      <c r="CN265" s="17"/>
      <c r="CO265" s="17"/>
      <c r="CP265" s="17"/>
      <c r="CQ265" s="17"/>
      <c r="CR265" s="17"/>
      <c r="CS265" s="17"/>
      <c r="CT265" s="17"/>
      <c r="CU265" s="17"/>
      <c r="CV265" s="17"/>
      <c r="CW265" s="17"/>
      <c r="CX265" s="17"/>
      <c r="CY265" s="17"/>
      <c r="CZ265" s="17"/>
      <c r="DA265" s="17"/>
      <c r="DB265" s="17"/>
      <c r="DC265" s="17"/>
      <c r="DD265" s="17"/>
      <c r="DE265" s="17"/>
      <c r="DF265" s="17"/>
      <c r="DG265" s="17"/>
      <c r="DH265" s="17"/>
      <c r="DI265" s="17"/>
      <c r="DJ265" s="17"/>
      <c r="DK265" s="17"/>
      <c r="DL265" s="17"/>
      <c r="DM265" s="17"/>
      <c r="DN265" s="17"/>
      <c r="DO265" s="17"/>
      <c r="DP265" s="17"/>
      <c r="DQ265" s="17"/>
      <c r="DR265" s="17"/>
      <c r="DS265" s="17"/>
      <c r="DT265" s="17"/>
      <c r="DU265" s="17"/>
      <c r="DV265" s="17"/>
      <c r="DW265" s="17"/>
    </row>
    <row r="266" spans="2:127" ht="29" customHeight="1" x14ac:dyDescent="0.15">
      <c r="B266" s="16"/>
      <c r="C266" s="16"/>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c r="CA266" s="17"/>
      <c r="CB266" s="17"/>
      <c r="CC266" s="17"/>
      <c r="CD266" s="17"/>
      <c r="CE266" s="17"/>
      <c r="CF266" s="17"/>
      <c r="CG266" s="17"/>
      <c r="CH266" s="17"/>
      <c r="CI266" s="17"/>
      <c r="CJ266" s="17"/>
      <c r="CK266" s="17"/>
      <c r="CL266" s="17"/>
      <c r="CM266" s="17"/>
      <c r="CN266" s="17"/>
      <c r="CO266" s="17"/>
      <c r="CP266" s="17"/>
      <c r="CQ266" s="17"/>
      <c r="CR266" s="17"/>
      <c r="CS266" s="17"/>
      <c r="CT266" s="17"/>
      <c r="CU266" s="17"/>
      <c r="CV266" s="17"/>
      <c r="CW266" s="17"/>
      <c r="CX266" s="17"/>
      <c r="CY266" s="17"/>
      <c r="CZ266" s="17"/>
      <c r="DA266" s="17"/>
      <c r="DB266" s="17"/>
      <c r="DC266" s="17"/>
      <c r="DD266" s="17"/>
      <c r="DE266" s="17"/>
      <c r="DF266" s="17"/>
      <c r="DG266" s="17"/>
      <c r="DH266" s="17"/>
      <c r="DI266" s="17"/>
      <c r="DJ266" s="17"/>
      <c r="DK266" s="17"/>
      <c r="DL266" s="17"/>
      <c r="DM266" s="17"/>
      <c r="DN266" s="17"/>
      <c r="DO266" s="17"/>
      <c r="DP266" s="17"/>
      <c r="DQ266" s="17"/>
      <c r="DR266" s="17"/>
      <c r="DS266" s="17"/>
      <c r="DT266" s="17"/>
      <c r="DU266" s="17"/>
      <c r="DV266" s="17"/>
      <c r="DW266" s="17"/>
    </row>
    <row r="267" spans="2:127" ht="29" customHeight="1" x14ac:dyDescent="0.15">
      <c r="B267" s="16"/>
      <c r="C267" s="16"/>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c r="CA267" s="17"/>
      <c r="CB267" s="17"/>
      <c r="CC267" s="17"/>
      <c r="CD267" s="17"/>
      <c r="CE267" s="17"/>
      <c r="CF267" s="17"/>
      <c r="CG267" s="17"/>
      <c r="CH267" s="17"/>
      <c r="CI267" s="17"/>
      <c r="CJ267" s="17"/>
      <c r="CK267" s="17"/>
      <c r="CL267" s="17"/>
      <c r="CM267" s="17"/>
      <c r="CN267" s="17"/>
      <c r="CO267" s="17"/>
      <c r="CP267" s="17"/>
      <c r="CQ267" s="17"/>
      <c r="CR267" s="17"/>
      <c r="CS267" s="17"/>
      <c r="CT267" s="17"/>
      <c r="CU267" s="17"/>
      <c r="CV267" s="17"/>
      <c r="CW267" s="17"/>
      <c r="CX267" s="17"/>
      <c r="CY267" s="17"/>
      <c r="CZ267" s="17"/>
      <c r="DA267" s="17"/>
      <c r="DB267" s="17"/>
      <c r="DC267" s="17"/>
      <c r="DD267" s="17"/>
      <c r="DE267" s="17"/>
      <c r="DF267" s="17"/>
      <c r="DG267" s="17"/>
      <c r="DH267" s="17"/>
      <c r="DI267" s="17"/>
      <c r="DJ267" s="17"/>
      <c r="DK267" s="17"/>
      <c r="DL267" s="17"/>
      <c r="DM267" s="17"/>
      <c r="DN267" s="17"/>
      <c r="DO267" s="17"/>
      <c r="DP267" s="17"/>
      <c r="DQ267" s="17"/>
      <c r="DR267" s="17"/>
      <c r="DS267" s="17"/>
      <c r="DT267" s="17"/>
      <c r="DU267" s="17"/>
      <c r="DV267" s="17"/>
      <c r="DW267" s="17"/>
    </row>
    <row r="268" spans="2:127" ht="29" customHeight="1" x14ac:dyDescent="0.15">
      <c r="B268" s="16"/>
      <c r="C268" s="16"/>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c r="CA268" s="17"/>
      <c r="CB268" s="17"/>
      <c r="CC268" s="17"/>
      <c r="CD268" s="17"/>
      <c r="CE268" s="17"/>
      <c r="CF268" s="17"/>
      <c r="CG268" s="17"/>
      <c r="CH268" s="17"/>
      <c r="CI268" s="17"/>
      <c r="CJ268" s="17"/>
      <c r="CK268" s="17"/>
      <c r="CL268" s="17"/>
      <c r="CM268" s="17"/>
      <c r="CN268" s="17"/>
      <c r="CO268" s="17"/>
      <c r="CP268" s="17"/>
      <c r="CQ268" s="17"/>
      <c r="CR268" s="17"/>
      <c r="CS268" s="17"/>
      <c r="CT268" s="17"/>
      <c r="CU268" s="17"/>
      <c r="CV268" s="17"/>
      <c r="CW268" s="17"/>
      <c r="CX268" s="17"/>
      <c r="CY268" s="17"/>
      <c r="CZ268" s="17"/>
      <c r="DA268" s="17"/>
      <c r="DB268" s="17"/>
      <c r="DC268" s="17"/>
      <c r="DD268" s="17"/>
      <c r="DE268" s="17"/>
      <c r="DF268" s="17"/>
      <c r="DG268" s="17"/>
      <c r="DH268" s="17"/>
      <c r="DI268" s="17"/>
      <c r="DJ268" s="17"/>
      <c r="DK268" s="17"/>
      <c r="DL268" s="17"/>
      <c r="DM268" s="17"/>
      <c r="DN268" s="17"/>
      <c r="DO268" s="17"/>
      <c r="DP268" s="17"/>
      <c r="DQ268" s="17"/>
      <c r="DR268" s="17"/>
      <c r="DS268" s="17"/>
      <c r="DT268" s="17"/>
      <c r="DU268" s="17"/>
      <c r="DV268" s="17"/>
      <c r="DW268" s="17"/>
    </row>
    <row r="269" spans="2:127" ht="29" customHeight="1" x14ac:dyDescent="0.15">
      <c r="B269" s="16"/>
      <c r="C269" s="16"/>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c r="CA269" s="17"/>
      <c r="CB269" s="17"/>
      <c r="CC269" s="17"/>
      <c r="CD269" s="17"/>
      <c r="CE269" s="17"/>
      <c r="CF269" s="17"/>
      <c r="CG269" s="17"/>
      <c r="CH269" s="17"/>
      <c r="CI269" s="17"/>
      <c r="CJ269" s="17"/>
      <c r="CK269" s="17"/>
      <c r="CL269" s="17"/>
      <c r="CM269" s="17"/>
      <c r="CN269" s="17"/>
      <c r="CO269" s="17"/>
      <c r="CP269" s="17"/>
      <c r="CQ269" s="17"/>
      <c r="CR269" s="17"/>
      <c r="CS269" s="17"/>
      <c r="CT269" s="17"/>
      <c r="CU269" s="17"/>
      <c r="CV269" s="17"/>
      <c r="CW269" s="17"/>
      <c r="CX269" s="17"/>
      <c r="CY269" s="17"/>
      <c r="CZ269" s="17"/>
      <c r="DA269" s="17"/>
      <c r="DB269" s="17"/>
      <c r="DC269" s="17"/>
      <c r="DD269" s="17"/>
      <c r="DE269" s="17"/>
      <c r="DF269" s="17"/>
      <c r="DG269" s="17"/>
      <c r="DH269" s="17"/>
      <c r="DI269" s="17"/>
      <c r="DJ269" s="17"/>
      <c r="DK269" s="17"/>
      <c r="DL269" s="17"/>
      <c r="DM269" s="17"/>
      <c r="DN269" s="17"/>
      <c r="DO269" s="17"/>
      <c r="DP269" s="17"/>
      <c r="DQ269" s="17"/>
      <c r="DR269" s="17"/>
      <c r="DS269" s="17"/>
      <c r="DT269" s="17"/>
      <c r="DU269" s="17"/>
      <c r="DV269" s="17"/>
      <c r="DW269" s="17"/>
    </row>
    <row r="270" spans="2:127" ht="29" customHeight="1" x14ac:dyDescent="0.15">
      <c r="B270" s="16"/>
      <c r="C270" s="16"/>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c r="CA270" s="17"/>
      <c r="CB270" s="17"/>
      <c r="CC270" s="17"/>
      <c r="CD270" s="17"/>
      <c r="CE270" s="17"/>
      <c r="CF270" s="17"/>
      <c r="CG270" s="17"/>
      <c r="CH270" s="17"/>
      <c r="CI270" s="17"/>
      <c r="CJ270" s="17"/>
      <c r="CK270" s="17"/>
      <c r="CL270" s="17"/>
      <c r="CM270" s="17"/>
      <c r="CN270" s="17"/>
      <c r="CO270" s="17"/>
      <c r="CP270" s="17"/>
      <c r="CQ270" s="17"/>
      <c r="CR270" s="17"/>
      <c r="CS270" s="17"/>
      <c r="CT270" s="17"/>
      <c r="CU270" s="17"/>
      <c r="CV270" s="17"/>
      <c r="CW270" s="17"/>
      <c r="CX270" s="17"/>
      <c r="CY270" s="17"/>
      <c r="CZ270" s="17"/>
      <c r="DA270" s="17"/>
      <c r="DB270" s="17"/>
      <c r="DC270" s="17"/>
      <c r="DD270" s="17"/>
      <c r="DE270" s="17"/>
      <c r="DF270" s="17"/>
      <c r="DG270" s="17"/>
      <c r="DH270" s="17"/>
      <c r="DI270" s="17"/>
      <c r="DJ270" s="17"/>
      <c r="DK270" s="17"/>
      <c r="DL270" s="17"/>
      <c r="DM270" s="17"/>
      <c r="DN270" s="17"/>
      <c r="DO270" s="17"/>
      <c r="DP270" s="17"/>
      <c r="DQ270" s="17"/>
      <c r="DR270" s="17"/>
      <c r="DS270" s="17"/>
      <c r="DT270" s="17"/>
      <c r="DU270" s="17"/>
      <c r="DV270" s="17"/>
      <c r="DW270" s="17"/>
    </row>
    <row r="271" spans="2:127" ht="29" customHeight="1" x14ac:dyDescent="0.15">
      <c r="B271" s="16"/>
      <c r="C271" s="16"/>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c r="CA271" s="17"/>
      <c r="CB271" s="17"/>
      <c r="CC271" s="17"/>
      <c r="CD271" s="17"/>
      <c r="CE271" s="17"/>
      <c r="CF271" s="17"/>
      <c r="CG271" s="17"/>
      <c r="CH271" s="17"/>
      <c r="CI271" s="17"/>
      <c r="CJ271" s="17"/>
      <c r="CK271" s="17"/>
      <c r="CL271" s="17"/>
      <c r="CM271" s="17"/>
      <c r="CN271" s="17"/>
      <c r="CO271" s="17"/>
      <c r="CP271" s="17"/>
      <c r="CQ271" s="17"/>
      <c r="CR271" s="17"/>
      <c r="CS271" s="17"/>
      <c r="CT271" s="17"/>
      <c r="CU271" s="17"/>
      <c r="CV271" s="17"/>
      <c r="CW271" s="17"/>
      <c r="CX271" s="17"/>
      <c r="CY271" s="17"/>
      <c r="CZ271" s="17"/>
      <c r="DA271" s="17"/>
      <c r="DB271" s="17"/>
      <c r="DC271" s="17"/>
      <c r="DD271" s="17"/>
      <c r="DE271" s="17"/>
      <c r="DF271" s="17"/>
      <c r="DG271" s="17"/>
      <c r="DH271" s="17"/>
      <c r="DI271" s="17"/>
      <c r="DJ271" s="17"/>
      <c r="DK271" s="17"/>
      <c r="DL271" s="17"/>
      <c r="DM271" s="17"/>
      <c r="DN271" s="17"/>
      <c r="DO271" s="17"/>
      <c r="DP271" s="17"/>
      <c r="DQ271" s="17"/>
      <c r="DR271" s="17"/>
      <c r="DS271" s="17"/>
      <c r="DT271" s="17"/>
      <c r="DU271" s="17"/>
      <c r="DV271" s="17"/>
      <c r="DW271" s="17"/>
    </row>
    <row r="272" spans="2:127" ht="29" customHeight="1" x14ac:dyDescent="0.15">
      <c r="B272" s="16"/>
      <c r="C272" s="16"/>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c r="CA272" s="17"/>
      <c r="CB272" s="17"/>
      <c r="CC272" s="17"/>
      <c r="CD272" s="17"/>
      <c r="CE272" s="17"/>
      <c r="CF272" s="17"/>
      <c r="CG272" s="17"/>
      <c r="CH272" s="17"/>
      <c r="CI272" s="17"/>
      <c r="CJ272" s="17"/>
      <c r="CK272" s="17"/>
      <c r="CL272" s="17"/>
      <c r="CM272" s="17"/>
      <c r="CN272" s="17"/>
      <c r="CO272" s="17"/>
      <c r="CP272" s="17"/>
      <c r="CQ272" s="17"/>
      <c r="CR272" s="17"/>
      <c r="CS272" s="17"/>
      <c r="CT272" s="17"/>
      <c r="CU272" s="17"/>
      <c r="CV272" s="17"/>
      <c r="CW272" s="17"/>
      <c r="CX272" s="17"/>
      <c r="CY272" s="17"/>
      <c r="CZ272" s="17"/>
      <c r="DA272" s="17"/>
      <c r="DB272" s="17"/>
      <c r="DC272" s="17"/>
      <c r="DD272" s="17"/>
      <c r="DE272" s="17"/>
      <c r="DF272" s="17"/>
      <c r="DG272" s="17"/>
      <c r="DH272" s="17"/>
      <c r="DI272" s="17"/>
      <c r="DJ272" s="17"/>
      <c r="DK272" s="17"/>
      <c r="DL272" s="17"/>
      <c r="DM272" s="17"/>
      <c r="DN272" s="17"/>
      <c r="DO272" s="17"/>
      <c r="DP272" s="17"/>
      <c r="DQ272" s="17"/>
      <c r="DR272" s="17"/>
      <c r="DS272" s="17"/>
      <c r="DT272" s="17"/>
      <c r="DU272" s="17"/>
      <c r="DV272" s="17"/>
      <c r="DW272" s="17"/>
    </row>
    <row r="273" spans="2:127" ht="29" customHeight="1" x14ac:dyDescent="0.15">
      <c r="B273" s="16"/>
      <c r="C273" s="16"/>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c r="CA273" s="17"/>
      <c r="CB273" s="17"/>
      <c r="CC273" s="17"/>
      <c r="CD273" s="17"/>
      <c r="CE273" s="17"/>
      <c r="CF273" s="17"/>
      <c r="CG273" s="17"/>
      <c r="CH273" s="17"/>
      <c r="CI273" s="17"/>
      <c r="CJ273" s="17"/>
      <c r="CK273" s="17"/>
      <c r="CL273" s="17"/>
      <c r="CM273" s="17"/>
      <c r="CN273" s="17"/>
      <c r="CO273" s="17"/>
      <c r="CP273" s="17"/>
      <c r="CQ273" s="17"/>
      <c r="CR273" s="17"/>
      <c r="CS273" s="17"/>
      <c r="CT273" s="17"/>
      <c r="CU273" s="17"/>
      <c r="CV273" s="17"/>
      <c r="CW273" s="17"/>
      <c r="CX273" s="17"/>
      <c r="CY273" s="17"/>
      <c r="CZ273" s="17"/>
      <c r="DA273" s="17"/>
      <c r="DB273" s="17"/>
      <c r="DC273" s="17"/>
      <c r="DD273" s="17"/>
      <c r="DE273" s="17"/>
      <c r="DF273" s="17"/>
      <c r="DG273" s="17"/>
      <c r="DH273" s="17"/>
      <c r="DI273" s="17"/>
      <c r="DJ273" s="17"/>
      <c r="DK273" s="17"/>
      <c r="DL273" s="17"/>
      <c r="DM273" s="17"/>
      <c r="DN273" s="17"/>
      <c r="DO273" s="17"/>
      <c r="DP273" s="17"/>
      <c r="DQ273" s="17"/>
      <c r="DR273" s="17"/>
      <c r="DS273" s="17"/>
      <c r="DT273" s="17"/>
      <c r="DU273" s="17"/>
      <c r="DV273" s="17"/>
      <c r="DW273" s="17"/>
    </row>
    <row r="274" spans="2:127" ht="29" customHeight="1" x14ac:dyDescent="0.15">
      <c r="B274" s="16"/>
      <c r="C274" s="16"/>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c r="CA274" s="17"/>
      <c r="CB274" s="17"/>
      <c r="CC274" s="17"/>
      <c r="CD274" s="17"/>
      <c r="CE274" s="17"/>
      <c r="CF274" s="17"/>
      <c r="CG274" s="17"/>
      <c r="CH274" s="17"/>
      <c r="CI274" s="17"/>
      <c r="CJ274" s="17"/>
      <c r="CK274" s="17"/>
      <c r="CL274" s="17"/>
      <c r="CM274" s="17"/>
      <c r="CN274" s="17"/>
      <c r="CO274" s="17"/>
      <c r="CP274" s="17"/>
      <c r="CQ274" s="17"/>
      <c r="CR274" s="17"/>
      <c r="CS274" s="17"/>
      <c r="CT274" s="17"/>
      <c r="CU274" s="17"/>
      <c r="CV274" s="17"/>
      <c r="CW274" s="17"/>
      <c r="CX274" s="17"/>
      <c r="CY274" s="17"/>
      <c r="CZ274" s="17"/>
      <c r="DA274" s="17"/>
      <c r="DB274" s="17"/>
      <c r="DC274" s="17"/>
      <c r="DD274" s="17"/>
      <c r="DE274" s="17"/>
      <c r="DF274" s="17"/>
      <c r="DG274" s="17"/>
      <c r="DH274" s="17"/>
      <c r="DI274" s="17"/>
      <c r="DJ274" s="17"/>
      <c r="DK274" s="17"/>
      <c r="DL274" s="17"/>
      <c r="DM274" s="17"/>
      <c r="DN274" s="17"/>
      <c r="DO274" s="17"/>
      <c r="DP274" s="17"/>
      <c r="DQ274" s="17"/>
      <c r="DR274" s="17"/>
      <c r="DS274" s="17"/>
      <c r="DT274" s="17"/>
      <c r="DU274" s="17"/>
      <c r="DV274" s="17"/>
      <c r="DW274" s="17"/>
    </row>
    <row r="275" spans="2:127" ht="29" customHeight="1" x14ac:dyDescent="0.15">
      <c r="B275" s="16"/>
      <c r="C275" s="16"/>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c r="CA275" s="17"/>
      <c r="CB275" s="17"/>
      <c r="CC275" s="17"/>
      <c r="CD275" s="17"/>
      <c r="CE275" s="17"/>
      <c r="CF275" s="17"/>
      <c r="CG275" s="17"/>
      <c r="CH275" s="17"/>
      <c r="CI275" s="17"/>
      <c r="CJ275" s="17"/>
      <c r="CK275" s="17"/>
      <c r="CL275" s="17"/>
      <c r="CM275" s="17"/>
      <c r="CN275" s="17"/>
      <c r="CO275" s="17"/>
      <c r="CP275" s="17"/>
      <c r="CQ275" s="17"/>
      <c r="CR275" s="17"/>
      <c r="CS275" s="17"/>
      <c r="CT275" s="17"/>
      <c r="CU275" s="17"/>
      <c r="CV275" s="17"/>
      <c r="CW275" s="17"/>
      <c r="CX275" s="17"/>
      <c r="CY275" s="17"/>
      <c r="CZ275" s="17"/>
      <c r="DA275" s="17"/>
      <c r="DB275" s="17"/>
      <c r="DC275" s="17"/>
      <c r="DD275" s="17"/>
      <c r="DE275" s="17"/>
      <c r="DF275" s="17"/>
      <c r="DG275" s="17"/>
      <c r="DH275" s="17"/>
      <c r="DI275" s="17"/>
      <c r="DJ275" s="17"/>
      <c r="DK275" s="17"/>
      <c r="DL275" s="17"/>
      <c r="DM275" s="17"/>
      <c r="DN275" s="17"/>
      <c r="DO275" s="17"/>
      <c r="DP275" s="17"/>
      <c r="DQ275" s="17"/>
      <c r="DR275" s="17"/>
      <c r="DS275" s="17"/>
      <c r="DT275" s="17"/>
      <c r="DU275" s="17"/>
      <c r="DV275" s="17"/>
      <c r="DW275" s="17"/>
    </row>
    <row r="276" spans="2:127" ht="29" customHeight="1" x14ac:dyDescent="0.15">
      <c r="B276" s="16"/>
      <c r="C276" s="16"/>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c r="CA276" s="17"/>
      <c r="CB276" s="17"/>
      <c r="CC276" s="17"/>
      <c r="CD276" s="17"/>
      <c r="CE276" s="17"/>
      <c r="CF276" s="17"/>
      <c r="CG276" s="17"/>
      <c r="CH276" s="17"/>
      <c r="CI276" s="17"/>
      <c r="CJ276" s="17"/>
      <c r="CK276" s="17"/>
      <c r="CL276" s="17"/>
      <c r="CM276" s="17"/>
      <c r="CN276" s="17"/>
      <c r="CO276" s="17"/>
      <c r="CP276" s="17"/>
      <c r="CQ276" s="17"/>
      <c r="CR276" s="17"/>
      <c r="CS276" s="17"/>
      <c r="CT276" s="17"/>
      <c r="CU276" s="17"/>
      <c r="CV276" s="17"/>
      <c r="CW276" s="17"/>
      <c r="CX276" s="17"/>
      <c r="CY276" s="17"/>
      <c r="CZ276" s="17"/>
      <c r="DA276" s="17"/>
      <c r="DB276" s="17"/>
      <c r="DC276" s="17"/>
      <c r="DD276" s="17"/>
      <c r="DE276" s="17"/>
      <c r="DF276" s="17"/>
      <c r="DG276" s="17"/>
      <c r="DH276" s="17"/>
      <c r="DI276" s="17"/>
      <c r="DJ276" s="17"/>
      <c r="DK276" s="17"/>
      <c r="DL276" s="17"/>
      <c r="DM276" s="17"/>
      <c r="DN276" s="17"/>
      <c r="DO276" s="17"/>
      <c r="DP276" s="17"/>
      <c r="DQ276" s="17"/>
      <c r="DR276" s="17"/>
      <c r="DS276" s="17"/>
      <c r="DT276" s="17"/>
      <c r="DU276" s="17"/>
      <c r="DV276" s="17"/>
      <c r="DW276" s="17"/>
    </row>
    <row r="277" spans="2:127" ht="29" customHeight="1" x14ac:dyDescent="0.15">
      <c r="B277" s="16"/>
      <c r="C277" s="16"/>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c r="CA277" s="17"/>
      <c r="CB277" s="17"/>
      <c r="CC277" s="17"/>
      <c r="CD277" s="17"/>
      <c r="CE277" s="17"/>
      <c r="CF277" s="17"/>
      <c r="CG277" s="17"/>
      <c r="CH277" s="17"/>
      <c r="CI277" s="17"/>
      <c r="CJ277" s="17"/>
      <c r="CK277" s="17"/>
      <c r="CL277" s="17"/>
      <c r="CM277" s="17"/>
      <c r="CN277" s="17"/>
      <c r="CO277" s="17"/>
      <c r="CP277" s="17"/>
      <c r="CQ277" s="17"/>
      <c r="CR277" s="17"/>
      <c r="CS277" s="17"/>
      <c r="CT277" s="17"/>
      <c r="CU277" s="17"/>
      <c r="CV277" s="17"/>
      <c r="CW277" s="17"/>
      <c r="CX277" s="17"/>
      <c r="CY277" s="17"/>
      <c r="CZ277" s="17"/>
      <c r="DA277" s="17"/>
      <c r="DB277" s="17"/>
      <c r="DC277" s="17"/>
      <c r="DD277" s="17"/>
      <c r="DE277" s="17"/>
      <c r="DF277" s="17"/>
      <c r="DG277" s="17"/>
      <c r="DH277" s="17"/>
      <c r="DI277" s="17"/>
      <c r="DJ277" s="17"/>
      <c r="DK277" s="17"/>
      <c r="DL277" s="17"/>
      <c r="DM277" s="17"/>
      <c r="DN277" s="17"/>
      <c r="DO277" s="17"/>
      <c r="DP277" s="17"/>
      <c r="DQ277" s="17"/>
      <c r="DR277" s="17"/>
      <c r="DS277" s="17"/>
      <c r="DT277" s="17"/>
      <c r="DU277" s="17"/>
      <c r="DV277" s="17"/>
      <c r="DW277" s="17"/>
    </row>
    <row r="278" spans="2:127" ht="29" customHeight="1" x14ac:dyDescent="0.15">
      <c r="B278" s="16"/>
      <c r="C278" s="16"/>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c r="CA278" s="17"/>
      <c r="CB278" s="17"/>
      <c r="CC278" s="17"/>
      <c r="CD278" s="17"/>
      <c r="CE278" s="17"/>
      <c r="CF278" s="17"/>
      <c r="CG278" s="17"/>
      <c r="CH278" s="17"/>
      <c r="CI278" s="17"/>
      <c r="CJ278" s="17"/>
      <c r="CK278" s="17"/>
      <c r="CL278" s="17"/>
      <c r="CM278" s="17"/>
      <c r="CN278" s="17"/>
      <c r="CO278" s="17"/>
      <c r="CP278" s="17"/>
      <c r="CQ278" s="17"/>
      <c r="CR278" s="17"/>
      <c r="CS278" s="17"/>
      <c r="CT278" s="17"/>
      <c r="CU278" s="17"/>
      <c r="CV278" s="17"/>
      <c r="CW278" s="17"/>
      <c r="CX278" s="17"/>
      <c r="CY278" s="17"/>
      <c r="CZ278" s="17"/>
      <c r="DA278" s="17"/>
      <c r="DB278" s="17"/>
      <c r="DC278" s="17"/>
      <c r="DD278" s="17"/>
      <c r="DE278" s="17"/>
      <c r="DF278" s="17"/>
      <c r="DG278" s="17"/>
      <c r="DH278" s="17"/>
      <c r="DI278" s="17"/>
      <c r="DJ278" s="17"/>
      <c r="DK278" s="17"/>
      <c r="DL278" s="17"/>
      <c r="DM278" s="17"/>
      <c r="DN278" s="17"/>
      <c r="DO278" s="17"/>
      <c r="DP278" s="17"/>
      <c r="DQ278" s="17"/>
      <c r="DR278" s="17"/>
      <c r="DS278" s="17"/>
      <c r="DT278" s="17"/>
      <c r="DU278" s="17"/>
      <c r="DV278" s="17"/>
      <c r="DW278" s="17"/>
    </row>
    <row r="279" spans="2:127" ht="29" customHeight="1" x14ac:dyDescent="0.15">
      <c r="B279" s="16"/>
      <c r="C279" s="16"/>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c r="CA279" s="17"/>
      <c r="CB279" s="17"/>
      <c r="CC279" s="17"/>
      <c r="CD279" s="17"/>
      <c r="CE279" s="17"/>
      <c r="CF279" s="17"/>
      <c r="CG279" s="17"/>
      <c r="CH279" s="17"/>
      <c r="CI279" s="17"/>
      <c r="CJ279" s="17"/>
      <c r="CK279" s="17"/>
      <c r="CL279" s="17"/>
      <c r="CM279" s="17"/>
      <c r="CN279" s="17"/>
      <c r="CO279" s="17"/>
      <c r="CP279" s="17"/>
      <c r="CQ279" s="17"/>
      <c r="CR279" s="17"/>
      <c r="CS279" s="17"/>
      <c r="CT279" s="17"/>
      <c r="CU279" s="17"/>
      <c r="CV279" s="17"/>
      <c r="CW279" s="17"/>
      <c r="CX279" s="17"/>
      <c r="CY279" s="17"/>
      <c r="CZ279" s="17"/>
      <c r="DA279" s="17"/>
      <c r="DB279" s="17"/>
      <c r="DC279" s="17"/>
      <c r="DD279" s="17"/>
      <c r="DE279" s="17"/>
      <c r="DF279" s="17"/>
      <c r="DG279" s="17"/>
      <c r="DH279" s="17"/>
      <c r="DI279" s="17"/>
      <c r="DJ279" s="17"/>
      <c r="DK279" s="17"/>
      <c r="DL279" s="17"/>
      <c r="DM279" s="17"/>
      <c r="DN279" s="17"/>
      <c r="DO279" s="17"/>
      <c r="DP279" s="17"/>
      <c r="DQ279" s="17"/>
      <c r="DR279" s="17"/>
      <c r="DS279" s="17"/>
      <c r="DT279" s="17"/>
      <c r="DU279" s="17"/>
      <c r="DV279" s="17"/>
      <c r="DW279" s="17"/>
    </row>
    <row r="280" spans="2:127" ht="29" customHeight="1" x14ac:dyDescent="0.15">
      <c r="B280" s="16"/>
      <c r="C280" s="16"/>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c r="CA280" s="17"/>
      <c r="CB280" s="17"/>
      <c r="CC280" s="17"/>
      <c r="CD280" s="17"/>
      <c r="CE280" s="17"/>
      <c r="CF280" s="17"/>
      <c r="CG280" s="17"/>
      <c r="CH280" s="17"/>
      <c r="CI280" s="17"/>
      <c r="CJ280" s="17"/>
      <c r="CK280" s="17"/>
      <c r="CL280" s="17"/>
      <c r="CM280" s="17"/>
      <c r="CN280" s="17"/>
      <c r="CO280" s="17"/>
      <c r="CP280" s="17"/>
      <c r="CQ280" s="17"/>
      <c r="CR280" s="17"/>
      <c r="CS280" s="17"/>
      <c r="CT280" s="17"/>
      <c r="CU280" s="17"/>
      <c r="CV280" s="17"/>
      <c r="CW280" s="17"/>
      <c r="CX280" s="17"/>
      <c r="CY280" s="17"/>
      <c r="CZ280" s="17"/>
      <c r="DA280" s="17"/>
      <c r="DB280" s="17"/>
      <c r="DC280" s="17"/>
      <c r="DD280" s="17"/>
      <c r="DE280" s="17"/>
      <c r="DF280" s="17"/>
      <c r="DG280" s="17"/>
      <c r="DH280" s="17"/>
      <c r="DI280" s="17"/>
      <c r="DJ280" s="17"/>
      <c r="DK280" s="17"/>
      <c r="DL280" s="17"/>
      <c r="DM280" s="17"/>
      <c r="DN280" s="17"/>
      <c r="DO280" s="17"/>
      <c r="DP280" s="17"/>
      <c r="DQ280" s="17"/>
      <c r="DR280" s="17"/>
      <c r="DS280" s="17"/>
      <c r="DT280" s="17"/>
      <c r="DU280" s="17"/>
      <c r="DV280" s="17"/>
      <c r="DW280" s="17"/>
    </row>
    <row r="281" spans="2:127" ht="29" customHeight="1" x14ac:dyDescent="0.15">
      <c r="B281" s="16"/>
      <c r="C281" s="16"/>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c r="CA281" s="17"/>
      <c r="CB281" s="17"/>
      <c r="CC281" s="17"/>
      <c r="CD281" s="17"/>
      <c r="CE281" s="17"/>
      <c r="CF281" s="17"/>
      <c r="CG281" s="17"/>
      <c r="CH281" s="17"/>
      <c r="CI281" s="17"/>
      <c r="CJ281" s="17"/>
      <c r="CK281" s="17"/>
      <c r="CL281" s="17"/>
      <c r="CM281" s="17"/>
      <c r="CN281" s="17"/>
      <c r="CO281" s="17"/>
      <c r="CP281" s="17"/>
      <c r="CQ281" s="17"/>
      <c r="CR281" s="17"/>
      <c r="CS281" s="17"/>
      <c r="CT281" s="17"/>
      <c r="CU281" s="17"/>
      <c r="CV281" s="17"/>
      <c r="CW281" s="17"/>
      <c r="CX281" s="17"/>
      <c r="CY281" s="17"/>
      <c r="CZ281" s="17"/>
      <c r="DA281" s="17"/>
      <c r="DB281" s="17"/>
      <c r="DC281" s="17"/>
      <c r="DD281" s="17"/>
      <c r="DE281" s="17"/>
      <c r="DF281" s="17"/>
      <c r="DG281" s="17"/>
      <c r="DH281" s="17"/>
      <c r="DI281" s="17"/>
      <c r="DJ281" s="17"/>
      <c r="DK281" s="17"/>
      <c r="DL281" s="17"/>
      <c r="DM281" s="17"/>
      <c r="DN281" s="17"/>
      <c r="DO281" s="17"/>
      <c r="DP281" s="17"/>
      <c r="DQ281" s="17"/>
      <c r="DR281" s="17"/>
      <c r="DS281" s="17"/>
      <c r="DT281" s="17"/>
      <c r="DU281" s="17"/>
      <c r="DV281" s="17"/>
      <c r="DW281" s="17"/>
    </row>
    <row r="282" spans="2:127" ht="29" customHeight="1" x14ac:dyDescent="0.15">
      <c r="B282" s="16"/>
      <c r="C282" s="16"/>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c r="CA282" s="17"/>
      <c r="CB282" s="17"/>
      <c r="CC282" s="17"/>
      <c r="CD282" s="17"/>
      <c r="CE282" s="17"/>
      <c r="CF282" s="17"/>
      <c r="CG282" s="17"/>
      <c r="CH282" s="17"/>
      <c r="CI282" s="17"/>
      <c r="CJ282" s="17"/>
      <c r="CK282" s="17"/>
      <c r="CL282" s="17"/>
      <c r="CM282" s="17"/>
      <c r="CN282" s="17"/>
      <c r="CO282" s="17"/>
      <c r="CP282" s="17"/>
      <c r="CQ282" s="17"/>
      <c r="CR282" s="17"/>
      <c r="CS282" s="17"/>
      <c r="CT282" s="17"/>
      <c r="CU282" s="17"/>
      <c r="CV282" s="17"/>
      <c r="CW282" s="17"/>
      <c r="CX282" s="17"/>
      <c r="CY282" s="17"/>
      <c r="CZ282" s="17"/>
      <c r="DA282" s="17"/>
      <c r="DB282" s="17"/>
      <c r="DC282" s="17"/>
      <c r="DD282" s="17"/>
      <c r="DE282" s="17"/>
      <c r="DF282" s="17"/>
      <c r="DG282" s="17"/>
      <c r="DH282" s="17"/>
      <c r="DI282" s="17"/>
      <c r="DJ282" s="17"/>
      <c r="DK282" s="17"/>
      <c r="DL282" s="17"/>
      <c r="DM282" s="17"/>
      <c r="DN282" s="17"/>
      <c r="DO282" s="17"/>
      <c r="DP282" s="17"/>
      <c r="DQ282" s="17"/>
      <c r="DR282" s="17"/>
      <c r="DS282" s="17"/>
      <c r="DT282" s="17"/>
      <c r="DU282" s="17"/>
      <c r="DV282" s="17"/>
      <c r="DW282" s="17"/>
    </row>
    <row r="283" spans="2:127" ht="29" customHeight="1" x14ac:dyDescent="0.15">
      <c r="B283" s="16"/>
      <c r="C283" s="16"/>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c r="CA283" s="17"/>
      <c r="CB283" s="17"/>
      <c r="CC283" s="17"/>
      <c r="CD283" s="17"/>
      <c r="CE283" s="17"/>
      <c r="CF283" s="17"/>
      <c r="CG283" s="17"/>
      <c r="CH283" s="17"/>
      <c r="CI283" s="17"/>
      <c r="CJ283" s="17"/>
      <c r="CK283" s="17"/>
      <c r="CL283" s="17"/>
      <c r="CM283" s="17"/>
      <c r="CN283" s="17"/>
      <c r="CO283" s="17"/>
      <c r="CP283" s="17"/>
      <c r="CQ283" s="17"/>
      <c r="CR283" s="17"/>
      <c r="CS283" s="17"/>
      <c r="CT283" s="17"/>
      <c r="CU283" s="17"/>
      <c r="CV283" s="17"/>
      <c r="CW283" s="17"/>
      <c r="CX283" s="17"/>
      <c r="CY283" s="17"/>
      <c r="CZ283" s="17"/>
      <c r="DA283" s="17"/>
      <c r="DB283" s="17"/>
      <c r="DC283" s="17"/>
      <c r="DD283" s="17"/>
      <c r="DE283" s="17"/>
      <c r="DF283" s="17"/>
      <c r="DG283" s="17"/>
      <c r="DH283" s="17"/>
      <c r="DI283" s="17"/>
      <c r="DJ283" s="17"/>
      <c r="DK283" s="17"/>
      <c r="DL283" s="17"/>
      <c r="DM283" s="17"/>
      <c r="DN283" s="17"/>
      <c r="DO283" s="17"/>
      <c r="DP283" s="17"/>
      <c r="DQ283" s="17"/>
      <c r="DR283" s="17"/>
      <c r="DS283" s="17"/>
      <c r="DT283" s="17"/>
      <c r="DU283" s="17"/>
      <c r="DV283" s="17"/>
      <c r="DW283" s="17"/>
    </row>
    <row r="284" spans="2:127" ht="29" customHeight="1" x14ac:dyDescent="0.15">
      <c r="B284" s="16"/>
      <c r="C284" s="16"/>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c r="CA284" s="17"/>
      <c r="CB284" s="17"/>
      <c r="CC284" s="17"/>
      <c r="CD284" s="17"/>
      <c r="CE284" s="17"/>
      <c r="CF284" s="17"/>
      <c r="CG284" s="17"/>
      <c r="CH284" s="17"/>
      <c r="CI284" s="17"/>
      <c r="CJ284" s="17"/>
      <c r="CK284" s="17"/>
      <c r="CL284" s="17"/>
      <c r="CM284" s="17"/>
      <c r="CN284" s="17"/>
      <c r="CO284" s="17"/>
      <c r="CP284" s="17"/>
      <c r="CQ284" s="17"/>
      <c r="CR284" s="17"/>
      <c r="CS284" s="17"/>
      <c r="CT284" s="17"/>
      <c r="CU284" s="17"/>
      <c r="CV284" s="17"/>
      <c r="CW284" s="17"/>
      <c r="CX284" s="17"/>
      <c r="CY284" s="17"/>
      <c r="CZ284" s="17"/>
      <c r="DA284" s="17"/>
      <c r="DB284" s="17"/>
      <c r="DC284" s="17"/>
      <c r="DD284" s="17"/>
      <c r="DE284" s="17"/>
      <c r="DF284" s="17"/>
      <c r="DG284" s="17"/>
      <c r="DH284" s="17"/>
      <c r="DI284" s="17"/>
      <c r="DJ284" s="17"/>
      <c r="DK284" s="17"/>
      <c r="DL284" s="17"/>
      <c r="DM284" s="17"/>
      <c r="DN284" s="17"/>
      <c r="DO284" s="17"/>
      <c r="DP284" s="17"/>
      <c r="DQ284" s="17"/>
      <c r="DR284" s="17"/>
      <c r="DS284" s="17"/>
      <c r="DT284" s="17"/>
      <c r="DU284" s="17"/>
      <c r="DV284" s="17"/>
      <c r="DW284" s="17"/>
    </row>
    <row r="285" spans="2:127" ht="29" customHeight="1" x14ac:dyDescent="0.15">
      <c r="B285" s="16"/>
      <c r="C285" s="16"/>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c r="CA285" s="17"/>
      <c r="CB285" s="17"/>
      <c r="CC285" s="17"/>
      <c r="CD285" s="17"/>
      <c r="CE285" s="17"/>
      <c r="CF285" s="17"/>
      <c r="CG285" s="17"/>
      <c r="CH285" s="17"/>
      <c r="CI285" s="17"/>
      <c r="CJ285" s="17"/>
      <c r="CK285" s="17"/>
      <c r="CL285" s="17"/>
      <c r="CM285" s="17"/>
      <c r="CN285" s="17"/>
      <c r="CO285" s="17"/>
      <c r="CP285" s="17"/>
      <c r="CQ285" s="17"/>
      <c r="CR285" s="17"/>
      <c r="CS285" s="17"/>
      <c r="CT285" s="17"/>
      <c r="CU285" s="17"/>
      <c r="CV285" s="17"/>
      <c r="CW285" s="17"/>
      <c r="CX285" s="17"/>
      <c r="CY285" s="17"/>
      <c r="CZ285" s="17"/>
      <c r="DA285" s="17"/>
      <c r="DB285" s="17"/>
      <c r="DC285" s="17"/>
      <c r="DD285" s="17"/>
      <c r="DE285" s="17"/>
      <c r="DF285" s="17"/>
      <c r="DG285" s="17"/>
      <c r="DH285" s="17"/>
      <c r="DI285" s="17"/>
      <c r="DJ285" s="17"/>
      <c r="DK285" s="17"/>
      <c r="DL285" s="17"/>
      <c r="DM285" s="17"/>
      <c r="DN285" s="17"/>
      <c r="DO285" s="17"/>
      <c r="DP285" s="17"/>
      <c r="DQ285" s="17"/>
      <c r="DR285" s="17"/>
      <c r="DS285" s="17"/>
      <c r="DT285" s="17"/>
      <c r="DU285" s="17"/>
      <c r="DV285" s="17"/>
      <c r="DW285" s="17"/>
    </row>
    <row r="286" spans="2:127" ht="29" customHeight="1" x14ac:dyDescent="0.15">
      <c r="B286" s="16"/>
      <c r="C286" s="16"/>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c r="CA286" s="17"/>
      <c r="CB286" s="17"/>
      <c r="CC286" s="17"/>
      <c r="CD286" s="17"/>
      <c r="CE286" s="17"/>
      <c r="CF286" s="17"/>
      <c r="CG286" s="17"/>
      <c r="CH286" s="17"/>
      <c r="CI286" s="17"/>
      <c r="CJ286" s="17"/>
      <c r="CK286" s="17"/>
      <c r="CL286" s="17"/>
      <c r="CM286" s="17"/>
      <c r="CN286" s="17"/>
      <c r="CO286" s="17"/>
      <c r="CP286" s="17"/>
      <c r="CQ286" s="17"/>
      <c r="CR286" s="17"/>
      <c r="CS286" s="17"/>
      <c r="CT286" s="17"/>
      <c r="CU286" s="17"/>
      <c r="CV286" s="17"/>
      <c r="CW286" s="17"/>
      <c r="CX286" s="17"/>
      <c r="CY286" s="17"/>
      <c r="CZ286" s="17"/>
      <c r="DA286" s="17"/>
      <c r="DB286" s="17"/>
      <c r="DC286" s="17"/>
      <c r="DD286" s="17"/>
      <c r="DE286" s="17"/>
      <c r="DF286" s="17"/>
      <c r="DG286" s="17"/>
      <c r="DH286" s="17"/>
      <c r="DI286" s="17"/>
      <c r="DJ286" s="17"/>
      <c r="DK286" s="17"/>
      <c r="DL286" s="17"/>
      <c r="DM286" s="17"/>
      <c r="DN286" s="17"/>
      <c r="DO286" s="17"/>
      <c r="DP286" s="17"/>
      <c r="DQ286" s="17"/>
      <c r="DR286" s="17"/>
      <c r="DS286" s="17"/>
      <c r="DT286" s="17"/>
      <c r="DU286" s="17"/>
      <c r="DV286" s="17"/>
      <c r="DW286" s="17"/>
    </row>
    <row r="287" spans="2:127" ht="29" customHeight="1" x14ac:dyDescent="0.15">
      <c r="B287" s="16"/>
      <c r="C287" s="16"/>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c r="CA287" s="17"/>
      <c r="CB287" s="17"/>
      <c r="CC287" s="17"/>
      <c r="CD287" s="17"/>
      <c r="CE287" s="17"/>
      <c r="CF287" s="17"/>
      <c r="CG287" s="17"/>
      <c r="CH287" s="17"/>
      <c r="CI287" s="17"/>
      <c r="CJ287" s="17"/>
      <c r="CK287" s="17"/>
      <c r="CL287" s="17"/>
      <c r="CM287" s="17"/>
      <c r="CN287" s="17"/>
      <c r="CO287" s="17"/>
      <c r="CP287" s="17"/>
      <c r="CQ287" s="17"/>
      <c r="CR287" s="17"/>
      <c r="CS287" s="17"/>
      <c r="CT287" s="17"/>
      <c r="CU287" s="17"/>
      <c r="CV287" s="17"/>
      <c r="CW287" s="17"/>
      <c r="CX287" s="17"/>
      <c r="CY287" s="17"/>
      <c r="CZ287" s="17"/>
      <c r="DA287" s="17"/>
      <c r="DB287" s="17"/>
      <c r="DC287" s="17"/>
      <c r="DD287" s="17"/>
      <c r="DE287" s="17"/>
      <c r="DF287" s="17"/>
      <c r="DG287" s="17"/>
      <c r="DH287" s="17"/>
      <c r="DI287" s="17"/>
      <c r="DJ287" s="17"/>
      <c r="DK287" s="17"/>
      <c r="DL287" s="17"/>
      <c r="DM287" s="17"/>
      <c r="DN287" s="17"/>
      <c r="DO287" s="17"/>
      <c r="DP287" s="17"/>
      <c r="DQ287" s="17"/>
      <c r="DR287" s="17"/>
      <c r="DS287" s="17"/>
      <c r="DT287" s="17"/>
      <c r="DU287" s="17"/>
      <c r="DV287" s="17"/>
      <c r="DW287" s="17"/>
    </row>
    <row r="288" spans="2:127" ht="29" customHeight="1" x14ac:dyDescent="0.15">
      <c r="B288" s="16"/>
      <c r="C288" s="16"/>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c r="CA288" s="17"/>
      <c r="CB288" s="17"/>
      <c r="CC288" s="17"/>
      <c r="CD288" s="17"/>
      <c r="CE288" s="17"/>
      <c r="CF288" s="17"/>
      <c r="CG288" s="17"/>
      <c r="CH288" s="17"/>
      <c r="CI288" s="17"/>
      <c r="CJ288" s="17"/>
      <c r="CK288" s="17"/>
      <c r="CL288" s="17"/>
      <c r="CM288" s="17"/>
      <c r="CN288" s="17"/>
      <c r="CO288" s="17"/>
      <c r="CP288" s="17"/>
      <c r="CQ288" s="17"/>
      <c r="CR288" s="17"/>
      <c r="CS288" s="17"/>
      <c r="CT288" s="17"/>
      <c r="CU288" s="17"/>
      <c r="CV288" s="17"/>
      <c r="CW288" s="17"/>
      <c r="CX288" s="17"/>
      <c r="CY288" s="17"/>
      <c r="CZ288" s="17"/>
      <c r="DA288" s="17"/>
      <c r="DB288" s="17"/>
      <c r="DC288" s="17"/>
      <c r="DD288" s="17"/>
      <c r="DE288" s="17"/>
      <c r="DF288" s="17"/>
      <c r="DG288" s="17"/>
      <c r="DH288" s="17"/>
      <c r="DI288" s="17"/>
      <c r="DJ288" s="17"/>
      <c r="DK288" s="17"/>
      <c r="DL288" s="17"/>
      <c r="DM288" s="17"/>
      <c r="DN288" s="17"/>
      <c r="DO288" s="17"/>
      <c r="DP288" s="17"/>
      <c r="DQ288" s="17"/>
      <c r="DR288" s="17"/>
      <c r="DS288" s="17"/>
      <c r="DT288" s="17"/>
      <c r="DU288" s="17"/>
      <c r="DV288" s="17"/>
      <c r="DW288" s="17"/>
    </row>
    <row r="289" spans="2:127" ht="29" customHeight="1" x14ac:dyDescent="0.15">
      <c r="B289" s="16"/>
      <c r="C289" s="16"/>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c r="CA289" s="17"/>
      <c r="CB289" s="17"/>
      <c r="CC289" s="17"/>
      <c r="CD289" s="17"/>
      <c r="CE289" s="17"/>
      <c r="CF289" s="17"/>
      <c r="CG289" s="17"/>
      <c r="CH289" s="17"/>
      <c r="CI289" s="17"/>
      <c r="CJ289" s="17"/>
      <c r="CK289" s="17"/>
      <c r="CL289" s="17"/>
      <c r="CM289" s="17"/>
      <c r="CN289" s="17"/>
      <c r="CO289" s="17"/>
      <c r="CP289" s="17"/>
      <c r="CQ289" s="17"/>
      <c r="CR289" s="17"/>
      <c r="CS289" s="17"/>
      <c r="CT289" s="17"/>
      <c r="CU289" s="17"/>
      <c r="CV289" s="17"/>
      <c r="CW289" s="17"/>
      <c r="CX289" s="17"/>
      <c r="CY289" s="17"/>
      <c r="CZ289" s="17"/>
      <c r="DA289" s="17"/>
      <c r="DB289" s="17"/>
      <c r="DC289" s="17"/>
      <c r="DD289" s="17"/>
      <c r="DE289" s="17"/>
      <c r="DF289" s="17"/>
      <c r="DG289" s="17"/>
      <c r="DH289" s="17"/>
      <c r="DI289" s="17"/>
      <c r="DJ289" s="17"/>
      <c r="DK289" s="17"/>
      <c r="DL289" s="17"/>
      <c r="DM289" s="17"/>
      <c r="DN289" s="17"/>
      <c r="DO289" s="17"/>
      <c r="DP289" s="17"/>
      <c r="DQ289" s="17"/>
      <c r="DR289" s="17"/>
      <c r="DS289" s="17"/>
      <c r="DT289" s="17"/>
      <c r="DU289" s="17"/>
      <c r="DV289" s="17"/>
      <c r="DW289" s="17"/>
    </row>
    <row r="290" spans="2:127" ht="29" customHeight="1" x14ac:dyDescent="0.15">
      <c r="B290" s="16"/>
      <c r="C290" s="16"/>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c r="CA290" s="17"/>
      <c r="CB290" s="17"/>
      <c r="CC290" s="17"/>
      <c r="CD290" s="17"/>
      <c r="CE290" s="17"/>
      <c r="CF290" s="17"/>
      <c r="CG290" s="17"/>
      <c r="CH290" s="17"/>
      <c r="CI290" s="17"/>
      <c r="CJ290" s="17"/>
      <c r="CK290" s="17"/>
      <c r="CL290" s="17"/>
      <c r="CM290" s="17"/>
      <c r="CN290" s="17"/>
      <c r="CO290" s="17"/>
      <c r="CP290" s="17"/>
      <c r="CQ290" s="17"/>
      <c r="CR290" s="17"/>
      <c r="CS290" s="17"/>
      <c r="CT290" s="17"/>
      <c r="CU290" s="17"/>
      <c r="CV290" s="17"/>
      <c r="CW290" s="17"/>
      <c r="CX290" s="17"/>
      <c r="CY290" s="17"/>
      <c r="CZ290" s="17"/>
      <c r="DA290" s="17"/>
      <c r="DB290" s="17"/>
      <c r="DC290" s="17"/>
      <c r="DD290" s="17"/>
      <c r="DE290" s="17"/>
      <c r="DF290" s="17"/>
      <c r="DG290" s="17"/>
      <c r="DH290" s="17"/>
      <c r="DI290" s="17"/>
      <c r="DJ290" s="17"/>
      <c r="DK290" s="17"/>
      <c r="DL290" s="17"/>
      <c r="DM290" s="17"/>
      <c r="DN290" s="17"/>
      <c r="DO290" s="17"/>
      <c r="DP290" s="17"/>
      <c r="DQ290" s="17"/>
      <c r="DR290" s="17"/>
      <c r="DS290" s="17"/>
      <c r="DT290" s="17"/>
      <c r="DU290" s="17"/>
      <c r="DV290" s="17"/>
      <c r="DW290" s="17"/>
    </row>
    <row r="291" spans="2:127" ht="29" customHeight="1" x14ac:dyDescent="0.15">
      <c r="B291" s="16"/>
      <c r="C291" s="16"/>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c r="CA291" s="17"/>
      <c r="CB291" s="17"/>
      <c r="CC291" s="17"/>
      <c r="CD291" s="17"/>
      <c r="CE291" s="17"/>
      <c r="CF291" s="17"/>
      <c r="CG291" s="17"/>
      <c r="CH291" s="17"/>
      <c r="CI291" s="17"/>
      <c r="CJ291" s="17"/>
      <c r="CK291" s="17"/>
      <c r="CL291" s="17"/>
      <c r="CM291" s="17"/>
      <c r="CN291" s="17"/>
      <c r="CO291" s="17"/>
      <c r="CP291" s="17"/>
      <c r="CQ291" s="17"/>
      <c r="CR291" s="17"/>
      <c r="CS291" s="17"/>
      <c r="CT291" s="17"/>
      <c r="CU291" s="17"/>
      <c r="CV291" s="17"/>
      <c r="CW291" s="17"/>
      <c r="CX291" s="17"/>
      <c r="CY291" s="17"/>
      <c r="CZ291" s="17"/>
      <c r="DA291" s="17"/>
      <c r="DB291" s="17"/>
      <c r="DC291" s="17"/>
      <c r="DD291" s="17"/>
      <c r="DE291" s="17"/>
      <c r="DF291" s="17"/>
      <c r="DG291" s="17"/>
      <c r="DH291" s="17"/>
      <c r="DI291" s="17"/>
      <c r="DJ291" s="17"/>
      <c r="DK291" s="17"/>
      <c r="DL291" s="17"/>
      <c r="DM291" s="17"/>
      <c r="DN291" s="17"/>
      <c r="DO291" s="17"/>
      <c r="DP291" s="17"/>
      <c r="DQ291" s="17"/>
      <c r="DR291" s="17"/>
      <c r="DS291" s="17"/>
      <c r="DT291" s="17"/>
      <c r="DU291" s="17"/>
      <c r="DV291" s="17"/>
      <c r="DW291" s="17"/>
    </row>
    <row r="292" spans="2:127" ht="29" customHeight="1" x14ac:dyDescent="0.15">
      <c r="B292" s="16"/>
      <c r="C292" s="16"/>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c r="CA292" s="17"/>
      <c r="CB292" s="17"/>
      <c r="CC292" s="17"/>
      <c r="CD292" s="17"/>
      <c r="CE292" s="17"/>
      <c r="CF292" s="17"/>
      <c r="CG292" s="17"/>
      <c r="CH292" s="17"/>
      <c r="CI292" s="17"/>
      <c r="CJ292" s="17"/>
      <c r="CK292" s="17"/>
      <c r="CL292" s="17"/>
      <c r="CM292" s="17"/>
      <c r="CN292" s="17"/>
      <c r="CO292" s="17"/>
      <c r="CP292" s="17"/>
      <c r="CQ292" s="17"/>
      <c r="CR292" s="17"/>
      <c r="CS292" s="17"/>
      <c r="CT292" s="17"/>
      <c r="CU292" s="17"/>
      <c r="CV292" s="17"/>
      <c r="CW292" s="17"/>
      <c r="CX292" s="17"/>
      <c r="CY292" s="17"/>
      <c r="CZ292" s="17"/>
      <c r="DA292" s="17"/>
      <c r="DB292" s="17"/>
      <c r="DC292" s="17"/>
      <c r="DD292" s="17"/>
      <c r="DE292" s="17"/>
      <c r="DF292" s="17"/>
      <c r="DG292" s="17"/>
      <c r="DH292" s="17"/>
      <c r="DI292" s="17"/>
      <c r="DJ292" s="17"/>
      <c r="DK292" s="17"/>
      <c r="DL292" s="17"/>
      <c r="DM292" s="17"/>
      <c r="DN292" s="17"/>
      <c r="DO292" s="17"/>
      <c r="DP292" s="17"/>
      <c r="DQ292" s="17"/>
      <c r="DR292" s="17"/>
      <c r="DS292" s="17"/>
      <c r="DT292" s="17"/>
      <c r="DU292" s="17"/>
      <c r="DV292" s="17"/>
      <c r="DW292" s="17"/>
    </row>
    <row r="293" spans="2:127" ht="29" customHeight="1" x14ac:dyDescent="0.15">
      <c r="B293" s="16"/>
      <c r="C293" s="16"/>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c r="CA293" s="17"/>
      <c r="CB293" s="17"/>
      <c r="CC293" s="17"/>
      <c r="CD293" s="17"/>
      <c r="CE293" s="17"/>
      <c r="CF293" s="17"/>
      <c r="CG293" s="17"/>
      <c r="CH293" s="17"/>
      <c r="CI293" s="17"/>
      <c r="CJ293" s="17"/>
      <c r="CK293" s="17"/>
      <c r="CL293" s="17"/>
      <c r="CM293" s="17"/>
      <c r="CN293" s="17"/>
      <c r="CO293" s="17"/>
      <c r="CP293" s="17"/>
      <c r="CQ293" s="17"/>
      <c r="CR293" s="17"/>
      <c r="CS293" s="17"/>
      <c r="CT293" s="17"/>
      <c r="CU293" s="17"/>
      <c r="CV293" s="17"/>
      <c r="CW293" s="17"/>
      <c r="CX293" s="17"/>
      <c r="CY293" s="17"/>
      <c r="CZ293" s="17"/>
      <c r="DA293" s="17"/>
      <c r="DB293" s="17"/>
      <c r="DC293" s="17"/>
      <c r="DD293" s="17"/>
      <c r="DE293" s="17"/>
      <c r="DF293" s="17"/>
      <c r="DG293" s="17"/>
      <c r="DH293" s="17"/>
      <c r="DI293" s="17"/>
      <c r="DJ293" s="17"/>
      <c r="DK293" s="17"/>
      <c r="DL293" s="17"/>
      <c r="DM293" s="17"/>
      <c r="DN293" s="17"/>
      <c r="DO293" s="17"/>
      <c r="DP293" s="17"/>
      <c r="DQ293" s="17"/>
      <c r="DR293" s="17"/>
      <c r="DS293" s="17"/>
      <c r="DT293" s="17"/>
      <c r="DU293" s="17"/>
      <c r="DV293" s="17"/>
      <c r="DW293" s="17"/>
    </row>
    <row r="294" spans="2:127" ht="29" customHeight="1" x14ac:dyDescent="0.15">
      <c r="B294" s="16"/>
      <c r="C294" s="16"/>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c r="CA294" s="17"/>
      <c r="CB294" s="17"/>
      <c r="CC294" s="17"/>
      <c r="CD294" s="17"/>
      <c r="CE294" s="17"/>
      <c r="CF294" s="17"/>
      <c r="CG294" s="17"/>
      <c r="CH294" s="17"/>
      <c r="CI294" s="17"/>
      <c r="CJ294" s="17"/>
      <c r="CK294" s="17"/>
      <c r="CL294" s="17"/>
      <c r="CM294" s="17"/>
      <c r="CN294" s="17"/>
      <c r="CO294" s="17"/>
      <c r="CP294" s="17"/>
      <c r="CQ294" s="17"/>
      <c r="CR294" s="17"/>
      <c r="CS294" s="17"/>
      <c r="CT294" s="17"/>
      <c r="CU294" s="17"/>
      <c r="CV294" s="17"/>
      <c r="CW294" s="17"/>
      <c r="CX294" s="17"/>
      <c r="CY294" s="17"/>
      <c r="CZ294" s="17"/>
      <c r="DA294" s="17"/>
      <c r="DB294" s="17"/>
      <c r="DC294" s="17"/>
      <c r="DD294" s="17"/>
      <c r="DE294" s="17"/>
      <c r="DF294" s="17"/>
      <c r="DG294" s="17"/>
      <c r="DH294" s="17"/>
      <c r="DI294" s="17"/>
      <c r="DJ294" s="17"/>
      <c r="DK294" s="17"/>
      <c r="DL294" s="17"/>
      <c r="DM294" s="17"/>
      <c r="DN294" s="17"/>
      <c r="DO294" s="17"/>
      <c r="DP294" s="17"/>
      <c r="DQ294" s="17"/>
      <c r="DR294" s="17"/>
      <c r="DS294" s="17"/>
      <c r="DT294" s="17"/>
      <c r="DU294" s="17"/>
      <c r="DV294" s="17"/>
      <c r="DW294" s="17"/>
    </row>
    <row r="295" spans="2:127" ht="29" customHeight="1" x14ac:dyDescent="0.15">
      <c r="B295" s="16"/>
      <c r="C295" s="16"/>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c r="CA295" s="17"/>
      <c r="CB295" s="17"/>
      <c r="CC295" s="17"/>
      <c r="CD295" s="17"/>
      <c r="CE295" s="17"/>
      <c r="CF295" s="17"/>
      <c r="CG295" s="17"/>
      <c r="CH295" s="17"/>
      <c r="CI295" s="17"/>
      <c r="CJ295" s="17"/>
      <c r="CK295" s="17"/>
      <c r="CL295" s="17"/>
      <c r="CM295" s="17"/>
      <c r="CN295" s="17"/>
      <c r="CO295" s="17"/>
      <c r="CP295" s="17"/>
      <c r="CQ295" s="17"/>
      <c r="CR295" s="17"/>
      <c r="CS295" s="17"/>
      <c r="CT295" s="17"/>
      <c r="CU295" s="17"/>
      <c r="CV295" s="17"/>
      <c r="CW295" s="17"/>
      <c r="CX295" s="17"/>
      <c r="CY295" s="17"/>
      <c r="CZ295" s="17"/>
      <c r="DA295" s="17"/>
      <c r="DB295" s="17"/>
      <c r="DC295" s="17"/>
      <c r="DD295" s="17"/>
      <c r="DE295" s="17"/>
      <c r="DF295" s="17"/>
      <c r="DG295" s="17"/>
      <c r="DH295" s="17"/>
      <c r="DI295" s="17"/>
      <c r="DJ295" s="17"/>
      <c r="DK295" s="17"/>
      <c r="DL295" s="17"/>
      <c r="DM295" s="17"/>
      <c r="DN295" s="17"/>
      <c r="DO295" s="17"/>
      <c r="DP295" s="17"/>
      <c r="DQ295" s="17"/>
      <c r="DR295" s="17"/>
      <c r="DS295" s="17"/>
      <c r="DT295" s="17"/>
      <c r="DU295" s="17"/>
      <c r="DV295" s="17"/>
      <c r="DW295" s="17"/>
    </row>
    <row r="296" spans="2:127" ht="29" customHeight="1" x14ac:dyDescent="0.15">
      <c r="B296" s="16"/>
      <c r="C296" s="16"/>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c r="CA296" s="17"/>
      <c r="CB296" s="17"/>
      <c r="CC296" s="17"/>
      <c r="CD296" s="17"/>
      <c r="CE296" s="17"/>
      <c r="CF296" s="17"/>
      <c r="CG296" s="17"/>
      <c r="CH296" s="17"/>
      <c r="CI296" s="17"/>
      <c r="CJ296" s="17"/>
      <c r="CK296" s="17"/>
      <c r="CL296" s="17"/>
      <c r="CM296" s="17"/>
      <c r="CN296" s="17"/>
      <c r="CO296" s="17"/>
      <c r="CP296" s="17"/>
      <c r="CQ296" s="17"/>
      <c r="CR296" s="17"/>
      <c r="CS296" s="17"/>
      <c r="CT296" s="17"/>
      <c r="CU296" s="17"/>
      <c r="CV296" s="17"/>
      <c r="CW296" s="17"/>
      <c r="CX296" s="17"/>
      <c r="CY296" s="17"/>
      <c r="CZ296" s="17"/>
      <c r="DA296" s="17"/>
      <c r="DB296" s="17"/>
      <c r="DC296" s="17"/>
      <c r="DD296" s="17"/>
      <c r="DE296" s="17"/>
      <c r="DF296" s="17"/>
      <c r="DG296" s="17"/>
      <c r="DH296" s="17"/>
      <c r="DI296" s="17"/>
      <c r="DJ296" s="17"/>
      <c r="DK296" s="17"/>
      <c r="DL296" s="17"/>
      <c r="DM296" s="17"/>
      <c r="DN296" s="17"/>
      <c r="DO296" s="17"/>
      <c r="DP296" s="17"/>
      <c r="DQ296" s="17"/>
      <c r="DR296" s="17"/>
      <c r="DS296" s="17"/>
      <c r="DT296" s="17"/>
      <c r="DU296" s="17"/>
      <c r="DV296" s="17"/>
      <c r="DW296" s="17"/>
    </row>
    <row r="297" spans="2:127" ht="29" customHeight="1" x14ac:dyDescent="0.15">
      <c r="B297" s="16"/>
      <c r="C297" s="16"/>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c r="CA297" s="17"/>
      <c r="CB297" s="17"/>
      <c r="CC297" s="17"/>
      <c r="CD297" s="17"/>
      <c r="CE297" s="17"/>
      <c r="CF297" s="17"/>
      <c r="CG297" s="17"/>
      <c r="CH297" s="17"/>
      <c r="CI297" s="17"/>
      <c r="CJ297" s="17"/>
      <c r="CK297" s="17"/>
      <c r="CL297" s="17"/>
      <c r="CM297" s="17"/>
      <c r="CN297" s="17"/>
      <c r="CO297" s="17"/>
      <c r="CP297" s="17"/>
      <c r="CQ297" s="17"/>
      <c r="CR297" s="17"/>
      <c r="CS297" s="17"/>
      <c r="CT297" s="17"/>
      <c r="CU297" s="17"/>
      <c r="CV297" s="17"/>
      <c r="CW297" s="17"/>
      <c r="CX297" s="17"/>
      <c r="CY297" s="17"/>
      <c r="CZ297" s="17"/>
      <c r="DA297" s="17"/>
      <c r="DB297" s="17"/>
      <c r="DC297" s="17"/>
      <c r="DD297" s="17"/>
      <c r="DE297" s="17"/>
      <c r="DF297" s="17"/>
      <c r="DG297" s="17"/>
      <c r="DH297" s="17"/>
      <c r="DI297" s="17"/>
      <c r="DJ297" s="17"/>
      <c r="DK297" s="17"/>
      <c r="DL297" s="17"/>
      <c r="DM297" s="17"/>
      <c r="DN297" s="17"/>
      <c r="DO297" s="17"/>
      <c r="DP297" s="17"/>
      <c r="DQ297" s="17"/>
      <c r="DR297" s="17"/>
      <c r="DS297" s="17"/>
      <c r="DT297" s="17"/>
      <c r="DU297" s="17"/>
      <c r="DV297" s="17"/>
      <c r="DW297" s="17"/>
    </row>
    <row r="298" spans="2:127" ht="29" customHeight="1" x14ac:dyDescent="0.15">
      <c r="B298" s="16"/>
      <c r="C298" s="16"/>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c r="CA298" s="17"/>
      <c r="CB298" s="17"/>
      <c r="CC298" s="17"/>
      <c r="CD298" s="17"/>
      <c r="CE298" s="17"/>
      <c r="CF298" s="17"/>
      <c r="CG298" s="17"/>
      <c r="CH298" s="17"/>
      <c r="CI298" s="17"/>
      <c r="CJ298" s="17"/>
      <c r="CK298" s="17"/>
      <c r="CL298" s="17"/>
      <c r="CM298" s="17"/>
      <c r="CN298" s="17"/>
      <c r="CO298" s="17"/>
      <c r="CP298" s="17"/>
      <c r="CQ298" s="17"/>
      <c r="CR298" s="17"/>
      <c r="CS298" s="17"/>
      <c r="CT298" s="17"/>
      <c r="CU298" s="17"/>
      <c r="CV298" s="17"/>
      <c r="CW298" s="17"/>
      <c r="CX298" s="17"/>
      <c r="CY298" s="17"/>
      <c r="CZ298" s="17"/>
      <c r="DA298" s="17"/>
      <c r="DB298" s="17"/>
      <c r="DC298" s="17"/>
      <c r="DD298" s="17"/>
      <c r="DE298" s="17"/>
      <c r="DF298" s="17"/>
      <c r="DG298" s="17"/>
      <c r="DH298" s="17"/>
      <c r="DI298" s="17"/>
      <c r="DJ298" s="17"/>
      <c r="DK298" s="17"/>
      <c r="DL298" s="17"/>
      <c r="DM298" s="17"/>
      <c r="DN298" s="17"/>
      <c r="DO298" s="17"/>
      <c r="DP298" s="17"/>
      <c r="DQ298" s="17"/>
      <c r="DR298" s="17"/>
      <c r="DS298" s="17"/>
      <c r="DT298" s="17"/>
      <c r="DU298" s="17"/>
      <c r="DV298" s="17"/>
      <c r="DW298" s="17"/>
    </row>
    <row r="299" spans="2:127" ht="29" customHeight="1" x14ac:dyDescent="0.15">
      <c r="B299" s="16"/>
      <c r="C299" s="16"/>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c r="CA299" s="17"/>
      <c r="CB299" s="17"/>
      <c r="CC299" s="17"/>
      <c r="CD299" s="17"/>
      <c r="CE299" s="17"/>
      <c r="CF299" s="17"/>
      <c r="CG299" s="17"/>
      <c r="CH299" s="17"/>
      <c r="CI299" s="17"/>
      <c r="CJ299" s="17"/>
      <c r="CK299" s="17"/>
      <c r="CL299" s="17"/>
      <c r="CM299" s="17"/>
      <c r="CN299" s="17"/>
      <c r="CO299" s="17"/>
      <c r="CP299" s="17"/>
      <c r="CQ299" s="17"/>
      <c r="CR299" s="17"/>
      <c r="CS299" s="17"/>
      <c r="CT299" s="17"/>
      <c r="CU299" s="17"/>
      <c r="CV299" s="17"/>
      <c r="CW299" s="17"/>
      <c r="CX299" s="17"/>
      <c r="CY299" s="17"/>
      <c r="CZ299" s="17"/>
      <c r="DA299" s="17"/>
      <c r="DB299" s="17"/>
      <c r="DC299" s="17"/>
      <c r="DD299" s="17"/>
      <c r="DE299" s="17"/>
      <c r="DF299" s="17"/>
      <c r="DG299" s="17"/>
      <c r="DH299" s="17"/>
      <c r="DI299" s="17"/>
      <c r="DJ299" s="17"/>
      <c r="DK299" s="17"/>
      <c r="DL299" s="17"/>
      <c r="DM299" s="17"/>
      <c r="DN299" s="17"/>
      <c r="DO299" s="17"/>
      <c r="DP299" s="17"/>
      <c r="DQ299" s="17"/>
      <c r="DR299" s="17"/>
      <c r="DS299" s="17"/>
      <c r="DT299" s="17"/>
      <c r="DU299" s="17"/>
      <c r="DV299" s="17"/>
      <c r="DW299" s="17"/>
    </row>
    <row r="300" spans="2:127" ht="29" customHeight="1" x14ac:dyDescent="0.15">
      <c r="B300" s="16"/>
      <c r="C300" s="16"/>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c r="CA300" s="17"/>
      <c r="CB300" s="17"/>
      <c r="CC300" s="17"/>
      <c r="CD300" s="17"/>
      <c r="CE300" s="17"/>
      <c r="CF300" s="17"/>
      <c r="CG300" s="17"/>
      <c r="CH300" s="17"/>
      <c r="CI300" s="17"/>
      <c r="CJ300" s="17"/>
      <c r="CK300" s="17"/>
      <c r="CL300" s="17"/>
      <c r="CM300" s="17"/>
      <c r="CN300" s="17"/>
      <c r="CO300" s="17"/>
      <c r="CP300" s="17"/>
      <c r="CQ300" s="17"/>
      <c r="CR300" s="17"/>
      <c r="CS300" s="17"/>
      <c r="CT300" s="17"/>
      <c r="CU300" s="17"/>
      <c r="CV300" s="17"/>
      <c r="CW300" s="17"/>
      <c r="CX300" s="17"/>
      <c r="CY300" s="17"/>
      <c r="CZ300" s="17"/>
      <c r="DA300" s="17"/>
      <c r="DB300" s="17"/>
      <c r="DC300" s="17"/>
      <c r="DD300" s="17"/>
      <c r="DE300" s="17"/>
      <c r="DF300" s="17"/>
      <c r="DG300" s="17"/>
      <c r="DH300" s="17"/>
      <c r="DI300" s="17"/>
      <c r="DJ300" s="17"/>
      <c r="DK300" s="17"/>
      <c r="DL300" s="17"/>
      <c r="DM300" s="17"/>
      <c r="DN300" s="17"/>
      <c r="DO300" s="17"/>
      <c r="DP300" s="17"/>
      <c r="DQ300" s="17"/>
      <c r="DR300" s="17"/>
      <c r="DS300" s="17"/>
      <c r="DT300" s="17"/>
      <c r="DU300" s="17"/>
      <c r="DV300" s="17"/>
      <c r="DW300" s="17"/>
    </row>
    <row r="301" spans="2:127" ht="29" customHeight="1" x14ac:dyDescent="0.15">
      <c r="B301" s="16"/>
      <c r="C301" s="16"/>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c r="CA301" s="17"/>
      <c r="CB301" s="17"/>
      <c r="CC301" s="17"/>
      <c r="CD301" s="17"/>
      <c r="CE301" s="17"/>
      <c r="CF301" s="17"/>
      <c r="CG301" s="17"/>
      <c r="CH301" s="17"/>
      <c r="CI301" s="17"/>
      <c r="CJ301" s="17"/>
      <c r="CK301" s="17"/>
      <c r="CL301" s="17"/>
      <c r="CM301" s="17"/>
      <c r="CN301" s="17"/>
      <c r="CO301" s="17"/>
      <c r="CP301" s="17"/>
      <c r="CQ301" s="17"/>
      <c r="CR301" s="17"/>
      <c r="CS301" s="17"/>
      <c r="CT301" s="17"/>
      <c r="CU301" s="17"/>
      <c r="CV301" s="17"/>
      <c r="CW301" s="17"/>
      <c r="CX301" s="17"/>
      <c r="CY301" s="17"/>
      <c r="CZ301" s="17"/>
      <c r="DA301" s="17"/>
      <c r="DB301" s="17"/>
      <c r="DC301" s="17"/>
      <c r="DD301" s="17"/>
      <c r="DE301" s="17"/>
      <c r="DF301" s="17"/>
      <c r="DG301" s="17"/>
      <c r="DH301" s="17"/>
      <c r="DI301" s="17"/>
      <c r="DJ301" s="17"/>
      <c r="DK301" s="17"/>
      <c r="DL301" s="17"/>
      <c r="DM301" s="17"/>
      <c r="DN301" s="17"/>
      <c r="DO301" s="17"/>
      <c r="DP301" s="17"/>
      <c r="DQ301" s="17"/>
      <c r="DR301" s="17"/>
      <c r="DS301" s="17"/>
      <c r="DT301" s="17"/>
      <c r="DU301" s="17"/>
      <c r="DV301" s="17"/>
      <c r="DW301" s="17"/>
    </row>
  </sheetData>
  <mergeCells count="75">
    <mergeCell ref="C8:D8"/>
    <mergeCell ref="E8:F8"/>
    <mergeCell ref="G8:H8"/>
    <mergeCell ref="I8:J8"/>
    <mergeCell ref="K8:L8"/>
    <mergeCell ref="J21:N21"/>
    <mergeCell ref="H20:N20"/>
    <mergeCell ref="D22:N22"/>
    <mergeCell ref="D25:N25"/>
    <mergeCell ref="M19:N19"/>
    <mergeCell ref="C24:N24"/>
    <mergeCell ref="C21:D21"/>
    <mergeCell ref="C20:D20"/>
    <mergeCell ref="I19:J19"/>
    <mergeCell ref="I15:J15"/>
    <mergeCell ref="G19:H19"/>
    <mergeCell ref="G15:H15"/>
    <mergeCell ref="G16:H16"/>
    <mergeCell ref="M14:N14"/>
    <mergeCell ref="I14:J14"/>
    <mergeCell ref="M13:N13"/>
    <mergeCell ref="M6:N6"/>
    <mergeCell ref="K19:L19"/>
    <mergeCell ref="K15:L15"/>
    <mergeCell ref="K14:L14"/>
    <mergeCell ref="K13:L13"/>
    <mergeCell ref="K6:L6"/>
    <mergeCell ref="K16:L16"/>
    <mergeCell ref="K11:L11"/>
    <mergeCell ref="M11:N11"/>
    <mergeCell ref="K12:L12"/>
    <mergeCell ref="M12:N12"/>
    <mergeCell ref="M15:N15"/>
    <mergeCell ref="M7:N7"/>
    <mergeCell ref="M8:N8"/>
    <mergeCell ref="I13:J13"/>
    <mergeCell ref="I6:J6"/>
    <mergeCell ref="E6:F6"/>
    <mergeCell ref="G14:H14"/>
    <mergeCell ref="G13:H13"/>
    <mergeCell ref="G6:H6"/>
    <mergeCell ref="G11:H11"/>
    <mergeCell ref="I11:J11"/>
    <mergeCell ref="E12:F12"/>
    <mergeCell ref="G12:H12"/>
    <mergeCell ref="I12:J12"/>
    <mergeCell ref="K2:L2"/>
    <mergeCell ref="M2:N2"/>
    <mergeCell ref="E5:F5"/>
    <mergeCell ref="G5:H5"/>
    <mergeCell ref="I5:J5"/>
    <mergeCell ref="K5:L5"/>
    <mergeCell ref="M5:N5"/>
    <mergeCell ref="I2:J2"/>
    <mergeCell ref="C14:D14"/>
    <mergeCell ref="C15:D15"/>
    <mergeCell ref="C19:D19"/>
    <mergeCell ref="E2:F2"/>
    <mergeCell ref="G2:H2"/>
    <mergeCell ref="E19:F19"/>
    <mergeCell ref="E15:F15"/>
    <mergeCell ref="E14:F14"/>
    <mergeCell ref="E13:F13"/>
    <mergeCell ref="C2:D2"/>
    <mergeCell ref="C5:D5"/>
    <mergeCell ref="C6:D6"/>
    <mergeCell ref="C13:D13"/>
    <mergeCell ref="C11:D11"/>
    <mergeCell ref="E11:F11"/>
    <mergeCell ref="C12:D12"/>
    <mergeCell ref="C7:D7"/>
    <mergeCell ref="E7:F7"/>
    <mergeCell ref="G7:H7"/>
    <mergeCell ref="I7:J7"/>
    <mergeCell ref="K7:L7"/>
  </mergeCells>
  <phoneticPr fontId="12" type="noConversion"/>
  <conditionalFormatting sqref="D4:N4">
    <cfRule type="top10" dxfId="12" priority="10" bottom="1" rank="1"/>
  </conditionalFormatting>
  <conditionalFormatting sqref="C18:N18">
    <cfRule type="top10" dxfId="11" priority="8" bottom="1" rank="1"/>
  </conditionalFormatting>
  <hyperlinks>
    <hyperlink ref="E15" r:id="rId1"/>
    <hyperlink ref="G15" r:id="rId2"/>
    <hyperlink ref="I15" r:id="rId3"/>
    <hyperlink ref="K15" r:id="rId4"/>
    <hyperlink ref="M15" r:id="rId5"/>
    <hyperlink ref="C15" r:id="rId6"/>
    <hyperlink ref="C20" r:id="rId7"/>
    <hyperlink ref="D20" r:id="rId8" display="http://lp.sharpspring.com/get-a-demo/"/>
    <hyperlink ref="D15" r:id="rId9" display="https://koi-724ki.marketingautomation.services/net/m?md=zXG8BzmDgffL%2BcxJPg0%2ByQ%3D%3D"/>
    <hyperlink ref="F15" r:id="rId10" display="https://koi-724ki.marketingautomation.services/net/m?md=CpZ1p5HQf7ILw4VULBH3nw%3D%3D"/>
    <hyperlink ref="H15" r:id="rId11" display="https://koi-724ki.marketingautomation.services/net/m?md=S3ViUxJ7mmm%2FvbFLs0NKRw%3D%3D"/>
    <hyperlink ref="J15" r:id="rId12" display="https://koi-724ki.marketingautomation.services/net/m?md=UEZve7RGlFI3ICMLLjFiZg%3D%3D"/>
    <hyperlink ref="L15" r:id="rId13" display="https://koi-724ki.marketingautomation.services/net/m?md=v6Fm0WQMVYxZIIzRnHjwmg%3D%3D"/>
    <hyperlink ref="N15" r:id="rId14" display="https://koi-724ki.marketingautomation.services/net/m?md=Vqh%2Bn9xi1oSVa8sXYQqtbw%3D%3D"/>
  </hyperlinks>
  <printOptions horizontalCentered="1"/>
  <pageMargins left="0.25" right="0.25" top="0.25" bottom="0.25" header="0.3" footer="0.3"/>
  <pageSetup scale="58" fitToHeight="0" orientation="portrait" horizontalDpi="4294967293" verticalDpi="4294967293"/>
  <headerFooter differentFirst="1">
    <oddFooter>Page &amp;P of &amp;N</oddFooter>
  </headerFooter>
  <ignoredErrors>
    <ignoredError sqref="H18" formula="1"/>
  </ignoredErrors>
  <drawing r:id="rId15"/>
  <legacyDrawing r:id="rId16"/>
  <mc:AlternateContent xmlns:mc="http://schemas.openxmlformats.org/markup-compatibility/2006">
    <mc:Choice Requires="x14">
      <controls>
        <mc:AlternateContent xmlns:mc="http://schemas.openxmlformats.org/markup-compatibility/2006">
          <mc:Choice Requires="x14">
            <control shapeId="3077" r:id="rId17" name="Option Button 5">
              <controlPr defaultSize="0" autoFill="0" autoLine="0" autoPict="0">
                <anchor moveWithCells="1">
                  <from>
                    <xdr:col>8</xdr:col>
                    <xdr:colOff>12700</xdr:colOff>
                    <xdr:row>0</xdr:row>
                    <xdr:rowOff>76200</xdr:rowOff>
                  </from>
                  <to>
                    <xdr:col>9</xdr:col>
                    <xdr:colOff>787400</xdr:colOff>
                    <xdr:row>0</xdr:row>
                    <xdr:rowOff>990600</xdr:rowOff>
                  </to>
                </anchor>
              </controlPr>
            </control>
          </mc:Choice>
          <mc:Fallback/>
        </mc:AlternateContent>
        <mc:AlternateContent xmlns:mc="http://schemas.openxmlformats.org/markup-compatibility/2006">
          <mc:Choice Requires="x14">
            <control shapeId="3078" r:id="rId18" name="Option Button 6">
              <controlPr defaultSize="0" autoFill="0" autoLine="0" autoPict="0">
                <anchor moveWithCells="1">
                  <from>
                    <xdr:col>4</xdr:col>
                    <xdr:colOff>12700</xdr:colOff>
                    <xdr:row>0</xdr:row>
                    <xdr:rowOff>76200</xdr:rowOff>
                  </from>
                  <to>
                    <xdr:col>5</xdr:col>
                    <xdr:colOff>381000</xdr:colOff>
                    <xdr:row>0</xdr:row>
                    <xdr:rowOff>990600</xdr:rowOff>
                  </to>
                </anchor>
              </controlPr>
            </control>
          </mc:Choice>
          <mc:Fallback/>
        </mc:AlternateContent>
        <mc:AlternateContent xmlns:mc="http://schemas.openxmlformats.org/markup-compatibility/2006">
          <mc:Choice Requires="x14">
            <control shapeId="3079" r:id="rId19" name="Option Button 7">
              <controlPr defaultSize="0" autoFill="0" autoLine="0" autoPict="0">
                <anchor moveWithCells="1">
                  <from>
                    <xdr:col>6</xdr:col>
                    <xdr:colOff>25400</xdr:colOff>
                    <xdr:row>0</xdr:row>
                    <xdr:rowOff>76200</xdr:rowOff>
                  </from>
                  <to>
                    <xdr:col>7</xdr:col>
                    <xdr:colOff>660400</xdr:colOff>
                    <xdr:row>0</xdr:row>
                    <xdr:rowOff>990600</xdr:rowOff>
                  </to>
                </anchor>
              </controlPr>
            </control>
          </mc:Choice>
          <mc:Fallback/>
        </mc:AlternateContent>
      </controls>
    </mc:Choice>
    <mc:Fallback/>
  </mc:AlternateContent>
  <extLst>
    <ext xmlns:x14="http://schemas.microsoft.com/office/spreadsheetml/2009/9/main" uri="{78C0D931-6437-407d-A8EE-F0AAD7539E65}">
      <x14:conditionalFormattings>
        <x14:conditionalFormatting xmlns:xm="http://schemas.microsoft.com/office/excel/2006/main">
          <x14:cfRule type="expression" priority="12" id="{5D62952B-9313-AC48-B2A2-15ECD57E7542}">
            <xm:f>'1. Your Needs'!$E$101=TRUE</xm:f>
            <x14:dxf>
              <font>
                <color rgb="FF9C0006"/>
              </font>
            </x14:dxf>
          </x14:cfRule>
          <xm:sqref>M6:N6</xm:sqref>
        </x14:conditionalFormatting>
        <x14:conditionalFormatting xmlns:xm="http://schemas.microsoft.com/office/excel/2006/main">
          <x14:cfRule type="expression" priority="7" id="{0EFDF422-0E0D-9246-B525-35055F9ABA34}">
            <xm:f>IF('1. Your Needs'!$E$101,TRUE,FALSE)</xm:f>
            <x14:dxf>
              <font>
                <b/>
                <i val="0"/>
                <color rgb="FF9C0006"/>
              </font>
              <fill>
                <patternFill patternType="solid">
                  <fgColor indexed="64"/>
                  <bgColor theme="0" tint="-4.9989318521683403E-2"/>
                </patternFill>
              </fill>
            </x14:dxf>
          </x14:cfRule>
          <xm:sqref>C24:N24</xm:sqref>
        </x14:conditionalFormatting>
        <x14:conditionalFormatting xmlns:xm="http://schemas.microsoft.com/office/excel/2006/main">
          <x14:cfRule type="expression" priority="6" id="{D02F76AB-5480-A64C-AFC0-5773DD765744}">
            <xm:f>IF('1. Your Needs'!$E$101,TRUE,FALSE)</xm:f>
            <x14:dxf>
              <font>
                <color rgb="FF9C0006"/>
              </font>
            </x14:dxf>
          </x14:cfRule>
          <xm:sqref>J21:N21</xm:sqref>
        </x14:conditionalFormatting>
        <x14:conditionalFormatting xmlns:xm="http://schemas.microsoft.com/office/excel/2006/main">
          <x14:cfRule type="expression" priority="4" id="{5EB7EF7F-7546-224D-BFAF-F253AA6353F6}">
            <xm:f>IF(D3&lt;N3,TRUE,IF('1. Your Needs'!$E$101,TRUE,FALSE))</xm:f>
            <x14:dxf>
              <font>
                <b/>
                <i val="0"/>
                <color rgb="FF00B050"/>
              </font>
              <fill>
                <patternFill patternType="solid">
                  <fgColor indexed="64"/>
                  <bgColor theme="0" tint="-4.9989318521683403E-2"/>
                </patternFill>
              </fill>
            </x14:dxf>
          </x14:cfRule>
          <xm:sqref>D3</xm:sqref>
        </x14:conditionalFormatting>
        <x14:conditionalFormatting xmlns:xm="http://schemas.microsoft.com/office/excel/2006/main">
          <x14:cfRule type="expression" priority="3" id="{EB91920E-8DF7-5945-A072-5A2F01E56FCE}">
            <xm:f>IF(D3&lt;N3,TRUE,IF('1. Your Needs'!$E$101,TRUE,FALSE))</xm:f>
            <x14:dxf>
              <font>
                <b/>
                <i val="0"/>
                <color rgb="FF46A540"/>
              </font>
              <fill>
                <patternFill patternType="solid">
                  <fgColor indexed="64"/>
                  <bgColor theme="0"/>
                </patternFill>
              </fill>
            </x14:dxf>
          </x14:cfRule>
          <xm:sqref>D17</xm:sqref>
        </x14:conditionalFormatting>
        <x14:conditionalFormatting xmlns:xm="http://schemas.microsoft.com/office/excel/2006/main">
          <x14:cfRule type="expression" priority="2" id="{360514DD-B2E5-664D-B327-F5E0FFABBAF9}">
            <xm:f>IF('1. Your Needs'!$E$101,FALSE,IF($N$3&lt;$D$3,TRUE,FALSE))</xm:f>
            <x14:dxf>
              <font>
                <b/>
                <i val="0"/>
                <color rgb="FF46A540"/>
              </font>
              <fill>
                <patternFill patternType="solid">
                  <fgColor indexed="64"/>
                  <bgColor theme="0" tint="-4.9989318521683403E-2"/>
                </patternFill>
              </fill>
            </x14:dxf>
          </x14:cfRule>
          <xm:sqref>N3</xm:sqref>
        </x14:conditionalFormatting>
        <x14:conditionalFormatting xmlns:xm="http://schemas.microsoft.com/office/excel/2006/main">
          <x14:cfRule type="expression" priority="1" id="{64689214-A4FD-104D-BF00-BE527CBA4A61}">
            <xm:f>IF('1. Your Needs'!$E$101,FALSE,IF($N$3&lt;$D$3,TRUE,FALSE))</xm:f>
            <x14:dxf>
              <font>
                <b/>
                <i val="0"/>
                <color rgb="FF3E922F"/>
              </font>
              <fill>
                <patternFill patternType="solid">
                  <fgColor indexed="64"/>
                  <bgColor theme="0"/>
                </patternFill>
              </fill>
            </x14:dxf>
          </x14:cfRule>
          <xm:sqref>N17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rgb="FFFF0000"/>
    <pageSetUpPr fitToPage="1"/>
  </sheetPr>
  <dimension ref="A1:DW343"/>
  <sheetViews>
    <sheetView showGridLines="0" topLeftCell="B1" workbookViewId="0">
      <selection activeCell="D1" sqref="D1"/>
    </sheetView>
  </sheetViews>
  <sheetFormatPr baseColWidth="10" defaultColWidth="8.6640625" defaultRowHeight="29" customHeight="1" x14ac:dyDescent="0.15"/>
  <cols>
    <col min="1" max="1" width="1.5" style="17" hidden="1" customWidth="1"/>
    <col min="2" max="2" width="27.5" style="3" customWidth="1"/>
    <col min="3" max="3" width="3.5" style="3" customWidth="1"/>
    <col min="4" max="4" width="23.33203125" style="1" customWidth="1"/>
    <col min="5" max="5" width="4.5" style="1" customWidth="1"/>
    <col min="6" max="6" width="18.33203125" style="1" customWidth="1"/>
    <col min="7" max="7" width="4.6640625" style="1" customWidth="1"/>
    <col min="8" max="8" width="18.33203125" style="1" customWidth="1"/>
    <col min="9" max="9" width="4.5" style="1" customWidth="1"/>
    <col min="10" max="10" width="18.33203125" style="1" customWidth="1"/>
    <col min="11" max="11" width="4.5" style="1" customWidth="1"/>
    <col min="12" max="12" width="18.33203125" style="1" customWidth="1"/>
    <col min="13" max="13" width="4.33203125" style="1" customWidth="1"/>
    <col min="14" max="14" width="18.33203125" style="1" customWidth="1"/>
    <col min="15" max="15" width="2" style="1" customWidth="1"/>
    <col min="16" max="16384" width="8.6640625" style="1"/>
  </cols>
  <sheetData>
    <row r="1" spans="1:127" ht="76" customHeight="1" x14ac:dyDescent="0.15">
      <c r="B1" s="42"/>
      <c r="C1" s="43"/>
      <c r="D1" s="44"/>
      <c r="E1" s="44"/>
      <c r="F1" s="44"/>
      <c r="G1" s="44"/>
      <c r="H1" s="44"/>
      <c r="I1" s="44"/>
      <c r="J1" s="44"/>
      <c r="K1" s="44"/>
      <c r="L1" s="44"/>
      <c r="M1" s="44"/>
      <c r="N1" s="45"/>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row>
    <row r="2" spans="1:127" ht="35" customHeight="1" x14ac:dyDescent="0.15">
      <c r="B2" s="46" t="s">
        <v>0</v>
      </c>
      <c r="C2" s="141" t="s">
        <v>25</v>
      </c>
      <c r="D2" s="142"/>
      <c r="E2" s="198" t="s">
        <v>2</v>
      </c>
      <c r="F2" s="198"/>
      <c r="G2" s="141" t="s">
        <v>3</v>
      </c>
      <c r="H2" s="142"/>
      <c r="I2" s="198" t="s">
        <v>4</v>
      </c>
      <c r="J2" s="198"/>
      <c r="K2" s="141" t="s">
        <v>5</v>
      </c>
      <c r="L2" s="142"/>
      <c r="M2" s="198" t="s">
        <v>6</v>
      </c>
      <c r="N2" s="142"/>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row>
    <row r="3" spans="1:127" s="2" customFormat="1" ht="39" customHeight="1" x14ac:dyDescent="0.3">
      <c r="A3" s="18"/>
      <c r="B3" s="60" t="s">
        <v>18</v>
      </c>
      <c r="C3" s="57" t="str">
        <f>'2. Your Pricing'!C3</f>
        <v>$</v>
      </c>
      <c r="D3" s="38">
        <f>'2. Your Pricing'!D3</f>
        <v>39300</v>
      </c>
      <c r="E3" s="58" t="str">
        <f>'2. Your Pricing'!E3</f>
        <v>$</v>
      </c>
      <c r="F3" s="53">
        <f>'2. Your Pricing'!F3</f>
        <v>58800</v>
      </c>
      <c r="G3" s="59" t="str">
        <f>'2. Your Pricing'!G3</f>
        <v>$</v>
      </c>
      <c r="H3" s="38">
        <f>'2. Your Pricing'!H3</f>
        <v>88800</v>
      </c>
      <c r="I3" s="58" t="str">
        <f>'2. Your Pricing'!I3</f>
        <v>$</v>
      </c>
      <c r="J3" s="53">
        <f>'2. Your Pricing'!J3</f>
        <v>45000</v>
      </c>
      <c r="K3" s="59" t="str">
        <f>'2. Your Pricing'!K3</f>
        <v>$</v>
      </c>
      <c r="L3" s="38">
        <f>'2. Your Pricing'!L3</f>
        <v>54000</v>
      </c>
      <c r="M3" s="58" t="str">
        <f>'2. Your Pricing'!M3</f>
        <v>$</v>
      </c>
      <c r="N3" s="38">
        <f>'2. Your Pricing'!N3</f>
        <v>35988</v>
      </c>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row>
    <row r="4" spans="1:127" s="2" customFormat="1" ht="39" customHeight="1" x14ac:dyDescent="0.3">
      <c r="A4" s="18"/>
      <c r="B4" s="63" t="s">
        <v>7</v>
      </c>
      <c r="C4" s="193" t="s">
        <v>9</v>
      </c>
      <c r="D4" s="194"/>
      <c r="E4" s="197" t="s">
        <v>8</v>
      </c>
      <c r="F4" s="197"/>
      <c r="G4" s="215" t="s">
        <v>8</v>
      </c>
      <c r="H4" s="216"/>
      <c r="I4" s="197" t="s">
        <v>8</v>
      </c>
      <c r="J4" s="197"/>
      <c r="K4" s="215" t="s">
        <v>8</v>
      </c>
      <c r="L4" s="216"/>
      <c r="M4" s="197" t="s">
        <v>8</v>
      </c>
      <c r="N4" s="216"/>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row>
    <row r="5" spans="1:127" s="2" customFormat="1" ht="111" customHeight="1" x14ac:dyDescent="0.3">
      <c r="A5" s="18"/>
      <c r="B5" s="61" t="s">
        <v>23</v>
      </c>
      <c r="C5" s="183"/>
      <c r="D5" s="184"/>
      <c r="E5" s="169"/>
      <c r="F5" s="169"/>
      <c r="G5" s="185"/>
      <c r="H5" s="186"/>
      <c r="I5" s="169"/>
      <c r="J5" s="169"/>
      <c r="K5" s="185"/>
      <c r="L5" s="186"/>
      <c r="M5" s="169"/>
      <c r="N5" s="170"/>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row>
    <row r="6" spans="1:127" s="2" customFormat="1" ht="39" customHeight="1" x14ac:dyDescent="0.3">
      <c r="A6" s="18"/>
      <c r="B6" s="39" t="s">
        <v>157</v>
      </c>
      <c r="C6" s="167"/>
      <c r="D6" s="168"/>
      <c r="E6" s="214"/>
      <c r="F6" s="214"/>
      <c r="G6" s="208"/>
      <c r="H6" s="209"/>
      <c r="I6" s="214"/>
      <c r="J6" s="214"/>
      <c r="K6" s="208"/>
      <c r="L6" s="209"/>
      <c r="M6" s="214"/>
      <c r="N6" s="209"/>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row>
    <row r="7" spans="1:127" s="2" customFormat="1" ht="39" customHeight="1" x14ac:dyDescent="0.3">
      <c r="A7" s="18"/>
      <c r="B7" s="61" t="s">
        <v>22</v>
      </c>
      <c r="C7" s="183"/>
      <c r="D7" s="184"/>
      <c r="E7" s="213"/>
      <c r="F7" s="213"/>
      <c r="G7" s="206"/>
      <c r="H7" s="207"/>
      <c r="I7" s="213"/>
      <c r="J7" s="213"/>
      <c r="K7" s="206"/>
      <c r="L7" s="207"/>
      <c r="M7" s="213"/>
      <c r="N7" s="223"/>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row>
    <row r="8" spans="1:127" s="2" customFormat="1" ht="39" customHeight="1" x14ac:dyDescent="0.3">
      <c r="A8" s="18"/>
      <c r="B8" s="39" t="s">
        <v>24</v>
      </c>
      <c r="C8" s="167"/>
      <c r="D8" s="168"/>
      <c r="E8" s="212"/>
      <c r="F8" s="212"/>
      <c r="G8" s="204"/>
      <c r="H8" s="205"/>
      <c r="I8" s="212"/>
      <c r="J8" s="212"/>
      <c r="K8" s="204"/>
      <c r="L8" s="205"/>
      <c r="M8" s="212"/>
      <c r="N8" s="205"/>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row>
    <row r="9" spans="1:127" s="2" customFormat="1" ht="31" customHeight="1" x14ac:dyDescent="0.3">
      <c r="A9" s="18"/>
      <c r="B9" s="39"/>
      <c r="C9" s="195" t="s">
        <v>133</v>
      </c>
      <c r="D9" s="196"/>
      <c r="E9" s="88"/>
      <c r="F9" s="88"/>
      <c r="G9" s="90"/>
      <c r="H9" s="89"/>
      <c r="I9" s="88"/>
      <c r="J9" s="88"/>
      <c r="K9" s="90"/>
      <c r="L9" s="89"/>
      <c r="M9" s="88"/>
      <c r="N9" s="89"/>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row>
    <row r="10" spans="1:127" ht="256" customHeight="1" x14ac:dyDescent="0.15">
      <c r="B10" s="64" t="s">
        <v>19</v>
      </c>
      <c r="C10" s="191" t="s">
        <v>128</v>
      </c>
      <c r="D10" s="192"/>
      <c r="E10" s="210" t="s">
        <v>71</v>
      </c>
      <c r="F10" s="210"/>
      <c r="G10" s="203" t="s">
        <v>74</v>
      </c>
      <c r="H10" s="192"/>
      <c r="I10" s="225" t="s">
        <v>147</v>
      </c>
      <c r="J10" s="210"/>
      <c r="K10" s="224" t="s">
        <v>82</v>
      </c>
      <c r="L10" s="224"/>
      <c r="M10" s="203" t="s">
        <v>79</v>
      </c>
      <c r="N10" s="192"/>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row>
    <row r="11" spans="1:127" ht="247" customHeight="1" x14ac:dyDescent="0.15">
      <c r="B11" s="64" t="s">
        <v>20</v>
      </c>
      <c r="C11" s="189" t="s">
        <v>129</v>
      </c>
      <c r="D11" s="190"/>
      <c r="E11" s="211" t="s">
        <v>72</v>
      </c>
      <c r="F11" s="211"/>
      <c r="G11" s="201" t="s">
        <v>75</v>
      </c>
      <c r="H11" s="202"/>
      <c r="I11" s="211" t="s">
        <v>77</v>
      </c>
      <c r="J11" s="211"/>
      <c r="K11" s="201" t="s">
        <v>83</v>
      </c>
      <c r="L11" s="202"/>
      <c r="M11" s="201" t="s">
        <v>80</v>
      </c>
      <c r="N11" s="202"/>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row>
    <row r="12" spans="1:127" ht="240" customHeight="1" x14ac:dyDescent="0.15">
      <c r="B12" s="64" t="s">
        <v>21</v>
      </c>
      <c r="C12" s="187" t="s">
        <v>130</v>
      </c>
      <c r="D12" s="188"/>
      <c r="E12" s="210" t="s">
        <v>73</v>
      </c>
      <c r="F12" s="210"/>
      <c r="G12" s="199" t="s">
        <v>76</v>
      </c>
      <c r="H12" s="200"/>
      <c r="I12" s="210" t="s">
        <v>78</v>
      </c>
      <c r="J12" s="210"/>
      <c r="K12" s="224" t="s">
        <v>84</v>
      </c>
      <c r="L12" s="224"/>
      <c r="M12" s="199" t="s">
        <v>81</v>
      </c>
      <c r="N12" s="200"/>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row>
    <row r="13" spans="1:127" s="2" customFormat="1" ht="39" customHeight="1" x14ac:dyDescent="0.3">
      <c r="A13" s="18"/>
      <c r="B13" s="62" t="s">
        <v>18</v>
      </c>
      <c r="C13" s="51" t="str">
        <f>'2. Your Pricing'!C3</f>
        <v>$</v>
      </c>
      <c r="D13" s="38">
        <f>'2. Your Pricing'!D3</f>
        <v>39300</v>
      </c>
      <c r="E13" s="52" t="str">
        <f>'2. Your Pricing'!E3</f>
        <v>$</v>
      </c>
      <c r="F13" s="53">
        <f>'2. Your Pricing'!F3</f>
        <v>58800</v>
      </c>
      <c r="G13" s="54" t="str">
        <f>'2. Your Pricing'!G3</f>
        <v>$</v>
      </c>
      <c r="H13" s="38">
        <f>'2. Your Pricing'!H3</f>
        <v>88800</v>
      </c>
      <c r="I13" s="52" t="str">
        <f>'2. Your Pricing'!I3</f>
        <v>$</v>
      </c>
      <c r="J13" s="53">
        <f>'2. Your Pricing'!J3</f>
        <v>45000</v>
      </c>
      <c r="K13" s="54" t="str">
        <f>'2. Your Pricing'!K3</f>
        <v>$</v>
      </c>
      <c r="L13" s="38">
        <f>'2. Your Pricing'!L3</f>
        <v>54000</v>
      </c>
      <c r="M13" s="52" t="str">
        <f>'2. Your Pricing'!M3</f>
        <v>$</v>
      </c>
      <c r="N13" s="38">
        <f>'2. Your Pricing'!N3</f>
        <v>35988</v>
      </c>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row>
    <row r="14" spans="1:127" s="2" customFormat="1" ht="77" customHeight="1" x14ac:dyDescent="0.3">
      <c r="A14" s="18"/>
      <c r="B14" s="99" t="s">
        <v>164</v>
      </c>
      <c r="C14" s="221" t="s">
        <v>133</v>
      </c>
      <c r="D14" s="222"/>
      <c r="E14" s="76"/>
      <c r="F14" s="77"/>
      <c r="G14" s="76"/>
      <c r="H14" s="77"/>
      <c r="I14" s="76"/>
      <c r="J14" s="77"/>
      <c r="K14" s="217" t="s">
        <v>155</v>
      </c>
      <c r="L14" s="218"/>
      <c r="M14" s="218"/>
      <c r="N14" s="2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row>
    <row r="15" spans="1:127" ht="29" customHeight="1" x14ac:dyDescent="0.15">
      <c r="B15" s="16"/>
      <c r="C15" s="219"/>
      <c r="D15" s="220"/>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row>
    <row r="16" spans="1:127" ht="29" customHeight="1" x14ac:dyDescent="0.15">
      <c r="B16" s="16"/>
      <c r="C16" s="16"/>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row>
    <row r="17" spans="2:127" ht="29" customHeight="1" x14ac:dyDescent="0.15">
      <c r="B17" s="16"/>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row>
    <row r="18" spans="2:127" ht="29" customHeight="1" x14ac:dyDescent="0.15">
      <c r="B18" s="16"/>
      <c r="C18" s="16"/>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row>
    <row r="19" spans="2:127" ht="29" customHeight="1" x14ac:dyDescent="0.15">
      <c r="B19" s="16"/>
      <c r="C19" s="16"/>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row>
    <row r="20" spans="2:127" ht="29" customHeight="1" x14ac:dyDescent="0.15">
      <c r="B20" s="16"/>
      <c r="C20" s="16"/>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row>
    <row r="21" spans="2:127" ht="29" customHeight="1" x14ac:dyDescent="0.15">
      <c r="B21" s="16"/>
      <c r="C21" s="16"/>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row>
    <row r="22" spans="2:127" ht="29" customHeight="1" x14ac:dyDescent="0.15">
      <c r="B22" s="16"/>
      <c r="C22" s="16"/>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row>
    <row r="23" spans="2:127" ht="29" customHeight="1" x14ac:dyDescent="0.15">
      <c r="B23" s="16"/>
      <c r="C23" s="16"/>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row>
    <row r="24" spans="2:127" ht="29" customHeight="1" x14ac:dyDescent="0.15">
      <c r="B24" s="16"/>
      <c r="C24" s="16"/>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c r="DP24" s="17"/>
      <c r="DQ24" s="17"/>
      <c r="DR24" s="17"/>
      <c r="DS24" s="17"/>
      <c r="DT24" s="17"/>
      <c r="DU24" s="17"/>
      <c r="DV24" s="17"/>
      <c r="DW24" s="17"/>
    </row>
    <row r="25" spans="2:127" ht="29" customHeight="1" x14ac:dyDescent="0.15">
      <c r="B25" s="16"/>
      <c r="C25" s="16"/>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row>
    <row r="26" spans="2:127" ht="29" customHeight="1" x14ac:dyDescent="0.15">
      <c r="B26" s="16"/>
      <c r="C26" s="16"/>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row>
    <row r="27" spans="2:127" ht="29" customHeight="1" x14ac:dyDescent="0.15">
      <c r="B27" s="16"/>
      <c r="C27" s="16"/>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row>
    <row r="28" spans="2:127" ht="29" customHeight="1" x14ac:dyDescent="0.15">
      <c r="B28" s="16"/>
      <c r="C28" s="16"/>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row>
    <row r="29" spans="2:127" ht="29" customHeight="1" x14ac:dyDescent="0.15">
      <c r="B29" s="16"/>
      <c r="C29" s="16"/>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row>
    <row r="30" spans="2:127" ht="29" customHeight="1" x14ac:dyDescent="0.15">
      <c r="B30" s="16"/>
      <c r="C30" s="16"/>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7"/>
      <c r="DU30" s="17"/>
      <c r="DV30" s="17"/>
      <c r="DW30" s="17"/>
    </row>
    <row r="31" spans="2:127" ht="29" customHeight="1" x14ac:dyDescent="0.15">
      <c r="B31" s="16"/>
      <c r="C31" s="16"/>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c r="DR31" s="17"/>
      <c r="DS31" s="17"/>
      <c r="DT31" s="17"/>
      <c r="DU31" s="17"/>
      <c r="DV31" s="17"/>
      <c r="DW31" s="17"/>
    </row>
    <row r="32" spans="2:127" ht="29" customHeight="1" x14ac:dyDescent="0.15">
      <c r="B32" s="16"/>
      <c r="C32" s="16"/>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c r="DO32" s="17"/>
      <c r="DP32" s="17"/>
      <c r="DQ32" s="17"/>
      <c r="DR32" s="17"/>
      <c r="DS32" s="17"/>
      <c r="DT32" s="17"/>
      <c r="DU32" s="17"/>
      <c r="DV32" s="17"/>
      <c r="DW32" s="17"/>
    </row>
    <row r="33" spans="2:127" ht="29" customHeight="1" x14ac:dyDescent="0.15">
      <c r="B33" s="16"/>
      <c r="C33" s="16"/>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row>
    <row r="34" spans="2:127" ht="29" customHeight="1" x14ac:dyDescent="0.15">
      <c r="B34" s="16"/>
      <c r="C34" s="16"/>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c r="DO34" s="17"/>
      <c r="DP34" s="17"/>
      <c r="DQ34" s="17"/>
      <c r="DR34" s="17"/>
      <c r="DS34" s="17"/>
      <c r="DT34" s="17"/>
      <c r="DU34" s="17"/>
      <c r="DV34" s="17"/>
      <c r="DW34" s="17"/>
    </row>
    <row r="35" spans="2:127" ht="29" customHeight="1" x14ac:dyDescent="0.15">
      <c r="B35" s="16"/>
      <c r="C35" s="16"/>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17"/>
      <c r="DO35" s="17"/>
      <c r="DP35" s="17"/>
      <c r="DQ35" s="17"/>
      <c r="DR35" s="17"/>
      <c r="DS35" s="17"/>
      <c r="DT35" s="17"/>
      <c r="DU35" s="17"/>
      <c r="DV35" s="17"/>
      <c r="DW35" s="17"/>
    </row>
    <row r="36" spans="2:127" ht="29" customHeight="1" x14ac:dyDescent="0.15">
      <c r="B36" s="16"/>
      <c r="C36" s="16"/>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row>
    <row r="37" spans="2:127" ht="29" customHeight="1" x14ac:dyDescent="0.15">
      <c r="B37" s="16"/>
      <c r="C37" s="16"/>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row>
    <row r="38" spans="2:127" ht="29" customHeight="1" x14ac:dyDescent="0.15">
      <c r="B38" s="16"/>
      <c r="C38" s="16"/>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c r="DN38" s="17"/>
      <c r="DO38" s="17"/>
      <c r="DP38" s="17"/>
      <c r="DQ38" s="17"/>
      <c r="DR38" s="17"/>
      <c r="DS38" s="17"/>
      <c r="DT38" s="17"/>
      <c r="DU38" s="17"/>
      <c r="DV38" s="17"/>
      <c r="DW38" s="17"/>
    </row>
    <row r="39" spans="2:127" ht="29" customHeight="1" x14ac:dyDescent="0.15">
      <c r="B39" s="16"/>
      <c r="C39" s="16"/>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c r="DS39" s="17"/>
      <c r="DT39" s="17"/>
      <c r="DU39" s="17"/>
      <c r="DV39" s="17"/>
      <c r="DW39" s="17"/>
    </row>
    <row r="40" spans="2:127" ht="29" customHeight="1" x14ac:dyDescent="0.15">
      <c r="B40" s="16"/>
      <c r="C40" s="16"/>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row>
    <row r="41" spans="2:127" ht="29" customHeight="1" x14ac:dyDescent="0.15">
      <c r="B41" s="16"/>
      <c r="C41" s="16"/>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c r="CM41" s="17"/>
      <c r="CN41" s="17"/>
      <c r="CO41" s="17"/>
      <c r="CP41" s="17"/>
      <c r="CQ41" s="17"/>
      <c r="CR41" s="17"/>
      <c r="CS41" s="17"/>
      <c r="CT41" s="17"/>
      <c r="CU41" s="17"/>
      <c r="CV41" s="17"/>
      <c r="CW41" s="17"/>
      <c r="CX41" s="17"/>
      <c r="CY41" s="17"/>
      <c r="CZ41" s="17"/>
      <c r="DA41" s="17"/>
      <c r="DB41" s="17"/>
      <c r="DC41" s="17"/>
      <c r="DD41" s="17"/>
      <c r="DE41" s="17"/>
      <c r="DF41" s="17"/>
      <c r="DG41" s="17"/>
      <c r="DH41" s="17"/>
      <c r="DI41" s="17"/>
      <c r="DJ41" s="17"/>
      <c r="DK41" s="17"/>
      <c r="DL41" s="17"/>
      <c r="DM41" s="17"/>
      <c r="DN41" s="17"/>
      <c r="DO41" s="17"/>
      <c r="DP41" s="17"/>
      <c r="DQ41" s="17"/>
      <c r="DR41" s="17"/>
      <c r="DS41" s="17"/>
      <c r="DT41" s="17"/>
      <c r="DU41" s="17"/>
      <c r="DV41" s="17"/>
      <c r="DW41" s="17"/>
    </row>
    <row r="42" spans="2:127" ht="29" customHeight="1" x14ac:dyDescent="0.15">
      <c r="B42" s="16"/>
      <c r="C42" s="16"/>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7"/>
      <c r="DE42" s="17"/>
      <c r="DF42" s="17"/>
      <c r="DG42" s="17"/>
      <c r="DH42" s="17"/>
      <c r="DI42" s="17"/>
      <c r="DJ42" s="17"/>
      <c r="DK42" s="17"/>
      <c r="DL42" s="17"/>
      <c r="DM42" s="17"/>
      <c r="DN42" s="17"/>
      <c r="DO42" s="17"/>
      <c r="DP42" s="17"/>
      <c r="DQ42" s="17"/>
      <c r="DR42" s="17"/>
      <c r="DS42" s="17"/>
      <c r="DT42" s="17"/>
      <c r="DU42" s="17"/>
      <c r="DV42" s="17"/>
      <c r="DW42" s="17"/>
    </row>
    <row r="43" spans="2:127" ht="29" customHeight="1" x14ac:dyDescent="0.15">
      <c r="B43" s="16"/>
      <c r="C43" s="16"/>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c r="DA43" s="17"/>
      <c r="DB43" s="17"/>
      <c r="DC43" s="17"/>
      <c r="DD43" s="17"/>
      <c r="DE43" s="17"/>
      <c r="DF43" s="17"/>
      <c r="DG43" s="17"/>
      <c r="DH43" s="17"/>
      <c r="DI43" s="17"/>
      <c r="DJ43" s="17"/>
      <c r="DK43" s="17"/>
      <c r="DL43" s="17"/>
      <c r="DM43" s="17"/>
      <c r="DN43" s="17"/>
      <c r="DO43" s="17"/>
      <c r="DP43" s="17"/>
      <c r="DQ43" s="17"/>
      <c r="DR43" s="17"/>
      <c r="DS43" s="17"/>
      <c r="DT43" s="17"/>
      <c r="DU43" s="17"/>
      <c r="DV43" s="17"/>
      <c r="DW43" s="17"/>
    </row>
    <row r="44" spans="2:127" ht="29" customHeight="1" x14ac:dyDescent="0.15">
      <c r="B44" s="16"/>
      <c r="C44" s="16"/>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c r="DC44" s="17"/>
      <c r="DD44" s="17"/>
      <c r="DE44" s="17"/>
      <c r="DF44" s="17"/>
      <c r="DG44" s="17"/>
      <c r="DH44" s="17"/>
      <c r="DI44" s="17"/>
      <c r="DJ44" s="17"/>
      <c r="DK44" s="17"/>
      <c r="DL44" s="17"/>
      <c r="DM44" s="17"/>
      <c r="DN44" s="17"/>
      <c r="DO44" s="17"/>
      <c r="DP44" s="17"/>
      <c r="DQ44" s="17"/>
      <c r="DR44" s="17"/>
      <c r="DS44" s="17"/>
      <c r="DT44" s="17"/>
      <c r="DU44" s="17"/>
      <c r="DV44" s="17"/>
      <c r="DW44" s="17"/>
    </row>
    <row r="45" spans="2:127" ht="29" customHeight="1" x14ac:dyDescent="0.15">
      <c r="B45" s="16"/>
      <c r="C45" s="16"/>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c r="DC45" s="17"/>
      <c r="DD45" s="17"/>
      <c r="DE45" s="17"/>
      <c r="DF45" s="17"/>
      <c r="DG45" s="17"/>
      <c r="DH45" s="17"/>
      <c r="DI45" s="17"/>
      <c r="DJ45" s="17"/>
      <c r="DK45" s="17"/>
      <c r="DL45" s="17"/>
      <c r="DM45" s="17"/>
      <c r="DN45" s="17"/>
      <c r="DO45" s="17"/>
      <c r="DP45" s="17"/>
      <c r="DQ45" s="17"/>
      <c r="DR45" s="17"/>
      <c r="DS45" s="17"/>
      <c r="DT45" s="17"/>
      <c r="DU45" s="17"/>
      <c r="DV45" s="17"/>
      <c r="DW45" s="17"/>
    </row>
    <row r="46" spans="2:127" ht="29" customHeight="1" x14ac:dyDescent="0.15">
      <c r="B46" s="16"/>
      <c r="C46" s="16"/>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17"/>
      <c r="DS46" s="17"/>
      <c r="DT46" s="17"/>
      <c r="DU46" s="17"/>
      <c r="DV46" s="17"/>
      <c r="DW46" s="17"/>
    </row>
    <row r="47" spans="2:127" ht="29" customHeight="1" x14ac:dyDescent="0.15">
      <c r="B47" s="16"/>
      <c r="C47" s="16"/>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c r="CR47" s="17"/>
      <c r="CS47" s="17"/>
      <c r="CT47" s="17"/>
      <c r="CU47" s="17"/>
      <c r="CV47" s="17"/>
      <c r="CW47" s="17"/>
      <c r="CX47" s="17"/>
      <c r="CY47" s="17"/>
      <c r="CZ47" s="17"/>
      <c r="DA47" s="17"/>
      <c r="DB47" s="17"/>
      <c r="DC47" s="17"/>
      <c r="DD47" s="17"/>
      <c r="DE47" s="17"/>
      <c r="DF47" s="17"/>
      <c r="DG47" s="17"/>
      <c r="DH47" s="17"/>
      <c r="DI47" s="17"/>
      <c r="DJ47" s="17"/>
      <c r="DK47" s="17"/>
      <c r="DL47" s="17"/>
      <c r="DM47" s="17"/>
      <c r="DN47" s="17"/>
      <c r="DO47" s="17"/>
      <c r="DP47" s="17"/>
      <c r="DQ47" s="17"/>
      <c r="DR47" s="17"/>
      <c r="DS47" s="17"/>
      <c r="DT47" s="17"/>
      <c r="DU47" s="17"/>
      <c r="DV47" s="17"/>
      <c r="DW47" s="17"/>
    </row>
    <row r="48" spans="2:127" ht="29" customHeight="1" x14ac:dyDescent="0.15">
      <c r="B48" s="16"/>
      <c r="C48" s="16"/>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17"/>
      <c r="CE48" s="17"/>
      <c r="CF48" s="17"/>
      <c r="CG48" s="17"/>
      <c r="CH48" s="17"/>
      <c r="CI48" s="17"/>
      <c r="CJ48" s="17"/>
      <c r="CK48" s="17"/>
      <c r="CL48" s="17"/>
      <c r="CM48" s="17"/>
      <c r="CN48" s="17"/>
      <c r="CO48" s="17"/>
      <c r="CP48" s="17"/>
      <c r="CQ48" s="17"/>
      <c r="CR48" s="17"/>
      <c r="CS48" s="17"/>
      <c r="CT48" s="17"/>
      <c r="CU48" s="17"/>
      <c r="CV48" s="17"/>
      <c r="CW48" s="17"/>
      <c r="CX48" s="17"/>
      <c r="CY48" s="17"/>
      <c r="CZ48" s="17"/>
      <c r="DA48" s="17"/>
      <c r="DB48" s="17"/>
      <c r="DC48" s="17"/>
      <c r="DD48" s="17"/>
      <c r="DE48" s="17"/>
      <c r="DF48" s="17"/>
      <c r="DG48" s="17"/>
      <c r="DH48" s="17"/>
      <c r="DI48" s="17"/>
      <c r="DJ48" s="17"/>
      <c r="DK48" s="17"/>
      <c r="DL48" s="17"/>
      <c r="DM48" s="17"/>
      <c r="DN48" s="17"/>
      <c r="DO48" s="17"/>
      <c r="DP48" s="17"/>
      <c r="DQ48" s="17"/>
      <c r="DR48" s="17"/>
      <c r="DS48" s="17"/>
      <c r="DT48" s="17"/>
      <c r="DU48" s="17"/>
      <c r="DV48" s="17"/>
      <c r="DW48" s="17"/>
    </row>
    <row r="49" spans="2:127" ht="29" customHeight="1" x14ac:dyDescent="0.15">
      <c r="B49" s="16"/>
      <c r="C49" s="16"/>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17"/>
      <c r="DS49" s="17"/>
      <c r="DT49" s="17"/>
      <c r="DU49" s="17"/>
      <c r="DV49" s="17"/>
      <c r="DW49" s="17"/>
    </row>
    <row r="50" spans="2:127" ht="29" customHeight="1" x14ac:dyDescent="0.15">
      <c r="B50" s="16"/>
      <c r="C50" s="16"/>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c r="DU50" s="17"/>
      <c r="DV50" s="17"/>
      <c r="DW50" s="17"/>
    </row>
    <row r="51" spans="2:127" ht="29" customHeight="1" x14ac:dyDescent="0.15">
      <c r="B51" s="16"/>
      <c r="C51" s="16"/>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7"/>
      <c r="DV51" s="17"/>
      <c r="DW51" s="17"/>
    </row>
    <row r="52" spans="2:127" ht="29" customHeight="1" x14ac:dyDescent="0.15">
      <c r="B52" s="16"/>
      <c r="C52" s="16"/>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c r="DA52" s="17"/>
      <c r="DB52" s="17"/>
      <c r="DC52" s="17"/>
      <c r="DD52" s="17"/>
      <c r="DE52" s="17"/>
      <c r="DF52" s="17"/>
      <c r="DG52" s="17"/>
      <c r="DH52" s="17"/>
      <c r="DI52" s="17"/>
      <c r="DJ52" s="17"/>
      <c r="DK52" s="17"/>
      <c r="DL52" s="17"/>
      <c r="DM52" s="17"/>
      <c r="DN52" s="17"/>
      <c r="DO52" s="17"/>
      <c r="DP52" s="17"/>
      <c r="DQ52" s="17"/>
      <c r="DR52" s="17"/>
      <c r="DS52" s="17"/>
      <c r="DT52" s="17"/>
      <c r="DU52" s="17"/>
      <c r="DV52" s="17"/>
      <c r="DW52" s="17"/>
    </row>
    <row r="53" spans="2:127" ht="29" customHeight="1" x14ac:dyDescent="0.15">
      <c r="B53" s="16"/>
      <c r="C53" s="16"/>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7"/>
      <c r="DU53" s="17"/>
      <c r="DV53" s="17"/>
      <c r="DW53" s="17"/>
    </row>
    <row r="54" spans="2:127" ht="29" customHeight="1" x14ac:dyDescent="0.15">
      <c r="B54" s="16"/>
      <c r="C54" s="16"/>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c r="DA54" s="17"/>
      <c r="DB54" s="17"/>
      <c r="DC54" s="17"/>
      <c r="DD54" s="17"/>
      <c r="DE54" s="17"/>
      <c r="DF54" s="17"/>
      <c r="DG54" s="17"/>
      <c r="DH54" s="17"/>
      <c r="DI54" s="17"/>
      <c r="DJ54" s="17"/>
      <c r="DK54" s="17"/>
      <c r="DL54" s="17"/>
      <c r="DM54" s="17"/>
      <c r="DN54" s="17"/>
      <c r="DO54" s="17"/>
      <c r="DP54" s="17"/>
      <c r="DQ54" s="17"/>
      <c r="DR54" s="17"/>
      <c r="DS54" s="17"/>
      <c r="DT54" s="17"/>
      <c r="DU54" s="17"/>
      <c r="DV54" s="17"/>
      <c r="DW54" s="17"/>
    </row>
    <row r="55" spans="2:127" ht="29" customHeight="1" x14ac:dyDescent="0.15">
      <c r="B55" s="16"/>
      <c r="C55" s="16"/>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L55" s="17"/>
      <c r="CM55" s="17"/>
      <c r="CN55" s="17"/>
      <c r="CO55" s="17"/>
      <c r="CP55" s="17"/>
      <c r="CQ55" s="17"/>
      <c r="CR55" s="17"/>
      <c r="CS55" s="17"/>
      <c r="CT55" s="17"/>
      <c r="CU55" s="17"/>
      <c r="CV55" s="17"/>
      <c r="CW55" s="17"/>
      <c r="CX55" s="17"/>
      <c r="CY55" s="17"/>
      <c r="CZ55" s="17"/>
      <c r="DA55" s="17"/>
      <c r="DB55" s="17"/>
      <c r="DC55" s="17"/>
      <c r="DD55" s="17"/>
      <c r="DE55" s="17"/>
      <c r="DF55" s="17"/>
      <c r="DG55" s="17"/>
      <c r="DH55" s="17"/>
      <c r="DI55" s="17"/>
      <c r="DJ55" s="17"/>
      <c r="DK55" s="17"/>
      <c r="DL55" s="17"/>
      <c r="DM55" s="17"/>
      <c r="DN55" s="17"/>
      <c r="DO55" s="17"/>
      <c r="DP55" s="17"/>
      <c r="DQ55" s="17"/>
      <c r="DR55" s="17"/>
      <c r="DS55" s="17"/>
      <c r="DT55" s="17"/>
      <c r="DU55" s="17"/>
      <c r="DV55" s="17"/>
      <c r="DW55" s="17"/>
    </row>
    <row r="56" spans="2:127" ht="29" customHeight="1" x14ac:dyDescent="0.15">
      <c r="B56" s="16"/>
      <c r="C56" s="16"/>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c r="DU56" s="17"/>
      <c r="DV56" s="17"/>
      <c r="DW56" s="17"/>
    </row>
    <row r="57" spans="2:127" ht="29" customHeight="1" x14ac:dyDescent="0.15">
      <c r="B57" s="16"/>
      <c r="C57" s="16"/>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c r="CK57" s="17"/>
      <c r="CL57" s="17"/>
      <c r="CM57" s="17"/>
      <c r="CN57" s="17"/>
      <c r="CO57" s="17"/>
      <c r="CP57" s="17"/>
      <c r="CQ57" s="17"/>
      <c r="CR57" s="17"/>
      <c r="CS57" s="17"/>
      <c r="CT57" s="17"/>
      <c r="CU57" s="17"/>
      <c r="CV57" s="17"/>
      <c r="CW57" s="17"/>
      <c r="CX57" s="17"/>
      <c r="CY57" s="17"/>
      <c r="CZ57" s="17"/>
      <c r="DA57" s="17"/>
      <c r="DB57" s="17"/>
      <c r="DC57" s="17"/>
      <c r="DD57" s="17"/>
      <c r="DE57" s="17"/>
      <c r="DF57" s="17"/>
      <c r="DG57" s="17"/>
      <c r="DH57" s="17"/>
      <c r="DI57" s="17"/>
      <c r="DJ57" s="17"/>
      <c r="DK57" s="17"/>
      <c r="DL57" s="17"/>
      <c r="DM57" s="17"/>
      <c r="DN57" s="17"/>
      <c r="DO57" s="17"/>
      <c r="DP57" s="17"/>
      <c r="DQ57" s="17"/>
      <c r="DR57" s="17"/>
      <c r="DS57" s="17"/>
      <c r="DT57" s="17"/>
      <c r="DU57" s="17"/>
      <c r="DV57" s="17"/>
      <c r="DW57" s="17"/>
    </row>
    <row r="58" spans="2:127" ht="29" customHeight="1" x14ac:dyDescent="0.15">
      <c r="B58" s="16"/>
      <c r="C58" s="16"/>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c r="CL58" s="17"/>
      <c r="CM58" s="17"/>
      <c r="CN58" s="17"/>
      <c r="CO58" s="17"/>
      <c r="CP58" s="17"/>
      <c r="CQ58" s="17"/>
      <c r="CR58" s="17"/>
      <c r="CS58" s="17"/>
      <c r="CT58" s="17"/>
      <c r="CU58" s="17"/>
      <c r="CV58" s="17"/>
      <c r="CW58" s="17"/>
      <c r="CX58" s="17"/>
      <c r="CY58" s="17"/>
      <c r="CZ58" s="17"/>
      <c r="DA58" s="17"/>
      <c r="DB58" s="17"/>
      <c r="DC58" s="17"/>
      <c r="DD58" s="17"/>
      <c r="DE58" s="17"/>
      <c r="DF58" s="17"/>
      <c r="DG58" s="17"/>
      <c r="DH58" s="17"/>
      <c r="DI58" s="17"/>
      <c r="DJ58" s="17"/>
      <c r="DK58" s="17"/>
      <c r="DL58" s="17"/>
      <c r="DM58" s="17"/>
      <c r="DN58" s="17"/>
      <c r="DO58" s="17"/>
      <c r="DP58" s="17"/>
      <c r="DQ58" s="17"/>
      <c r="DR58" s="17"/>
      <c r="DS58" s="17"/>
      <c r="DT58" s="17"/>
      <c r="DU58" s="17"/>
      <c r="DV58" s="17"/>
      <c r="DW58" s="17"/>
    </row>
    <row r="59" spans="2:127" ht="29" customHeight="1" x14ac:dyDescent="0.15">
      <c r="B59" s="16"/>
      <c r="C59" s="16"/>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c r="DS59" s="17"/>
      <c r="DT59" s="17"/>
      <c r="DU59" s="17"/>
      <c r="DV59" s="17"/>
      <c r="DW59" s="17"/>
    </row>
    <row r="60" spans="2:127" ht="29" customHeight="1" x14ac:dyDescent="0.15">
      <c r="B60" s="16"/>
      <c r="C60" s="16"/>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c r="DS60" s="17"/>
      <c r="DT60" s="17"/>
      <c r="DU60" s="17"/>
      <c r="DV60" s="17"/>
      <c r="DW60" s="17"/>
    </row>
    <row r="61" spans="2:127" ht="29" customHeight="1" x14ac:dyDescent="0.15">
      <c r="B61" s="16"/>
      <c r="C61" s="16"/>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row>
    <row r="62" spans="2:127" ht="29" customHeight="1" x14ac:dyDescent="0.15">
      <c r="B62" s="16"/>
      <c r="C62" s="16"/>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17"/>
      <c r="DF62" s="17"/>
      <c r="DG62" s="17"/>
      <c r="DH62" s="17"/>
      <c r="DI62" s="17"/>
      <c r="DJ62" s="17"/>
      <c r="DK62" s="17"/>
      <c r="DL62" s="17"/>
      <c r="DM62" s="17"/>
      <c r="DN62" s="17"/>
      <c r="DO62" s="17"/>
      <c r="DP62" s="17"/>
      <c r="DQ62" s="17"/>
      <c r="DR62" s="17"/>
      <c r="DS62" s="17"/>
      <c r="DT62" s="17"/>
      <c r="DU62" s="17"/>
      <c r="DV62" s="17"/>
      <c r="DW62" s="17"/>
    </row>
    <row r="63" spans="2:127" ht="29" customHeight="1" x14ac:dyDescent="0.15">
      <c r="B63" s="16"/>
      <c r="C63" s="16"/>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c r="CV63" s="17"/>
      <c r="CW63" s="17"/>
      <c r="CX63" s="17"/>
      <c r="CY63" s="17"/>
      <c r="CZ63" s="17"/>
      <c r="DA63" s="17"/>
      <c r="DB63" s="17"/>
      <c r="DC63" s="17"/>
      <c r="DD63" s="17"/>
      <c r="DE63" s="17"/>
      <c r="DF63" s="17"/>
      <c r="DG63" s="17"/>
      <c r="DH63" s="17"/>
      <c r="DI63" s="17"/>
      <c r="DJ63" s="17"/>
      <c r="DK63" s="17"/>
      <c r="DL63" s="17"/>
      <c r="DM63" s="17"/>
      <c r="DN63" s="17"/>
      <c r="DO63" s="17"/>
      <c r="DP63" s="17"/>
      <c r="DQ63" s="17"/>
      <c r="DR63" s="17"/>
      <c r="DS63" s="17"/>
      <c r="DT63" s="17"/>
      <c r="DU63" s="17"/>
      <c r="DV63" s="17"/>
      <c r="DW63" s="17"/>
    </row>
    <row r="64" spans="2:127" ht="29" customHeight="1" x14ac:dyDescent="0.15">
      <c r="B64" s="16"/>
      <c r="C64" s="16"/>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c r="CT64" s="17"/>
      <c r="CU64" s="17"/>
      <c r="CV64" s="17"/>
      <c r="CW64" s="17"/>
      <c r="CX64" s="17"/>
      <c r="CY64" s="17"/>
      <c r="CZ64" s="17"/>
      <c r="DA64" s="17"/>
      <c r="DB64" s="17"/>
      <c r="DC64" s="17"/>
      <c r="DD64" s="17"/>
      <c r="DE64" s="17"/>
      <c r="DF64" s="17"/>
      <c r="DG64" s="17"/>
      <c r="DH64" s="17"/>
      <c r="DI64" s="17"/>
      <c r="DJ64" s="17"/>
      <c r="DK64" s="17"/>
      <c r="DL64" s="17"/>
      <c r="DM64" s="17"/>
      <c r="DN64" s="17"/>
      <c r="DO64" s="17"/>
      <c r="DP64" s="17"/>
      <c r="DQ64" s="17"/>
      <c r="DR64" s="17"/>
      <c r="DS64" s="17"/>
      <c r="DT64" s="17"/>
      <c r="DU64" s="17"/>
      <c r="DV64" s="17"/>
      <c r="DW64" s="17"/>
    </row>
    <row r="65" spans="2:127" ht="29" customHeight="1" x14ac:dyDescent="0.15">
      <c r="B65" s="16"/>
      <c r="C65" s="16"/>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7"/>
      <c r="DB65" s="17"/>
      <c r="DC65" s="17"/>
      <c r="DD65" s="17"/>
      <c r="DE65" s="17"/>
      <c r="DF65" s="17"/>
      <c r="DG65" s="17"/>
      <c r="DH65" s="17"/>
      <c r="DI65" s="17"/>
      <c r="DJ65" s="17"/>
      <c r="DK65" s="17"/>
      <c r="DL65" s="17"/>
      <c r="DM65" s="17"/>
      <c r="DN65" s="17"/>
      <c r="DO65" s="17"/>
      <c r="DP65" s="17"/>
      <c r="DQ65" s="17"/>
      <c r="DR65" s="17"/>
      <c r="DS65" s="17"/>
      <c r="DT65" s="17"/>
      <c r="DU65" s="17"/>
      <c r="DV65" s="17"/>
      <c r="DW65" s="17"/>
    </row>
    <row r="66" spans="2:127" ht="29" customHeight="1" x14ac:dyDescent="0.15">
      <c r="B66" s="16"/>
      <c r="C66" s="16"/>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c r="DS66" s="17"/>
      <c r="DT66" s="17"/>
      <c r="DU66" s="17"/>
      <c r="DV66" s="17"/>
      <c r="DW66" s="17"/>
    </row>
    <row r="67" spans="2:127" ht="29" customHeight="1" x14ac:dyDescent="0.15">
      <c r="B67" s="16"/>
      <c r="C67" s="16"/>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c r="DC67" s="17"/>
      <c r="DD67" s="17"/>
      <c r="DE67" s="17"/>
      <c r="DF67" s="17"/>
      <c r="DG67" s="17"/>
      <c r="DH67" s="17"/>
      <c r="DI67" s="17"/>
      <c r="DJ67" s="17"/>
      <c r="DK67" s="17"/>
      <c r="DL67" s="17"/>
      <c r="DM67" s="17"/>
      <c r="DN67" s="17"/>
      <c r="DO67" s="17"/>
      <c r="DP67" s="17"/>
      <c r="DQ67" s="17"/>
      <c r="DR67" s="17"/>
      <c r="DS67" s="17"/>
      <c r="DT67" s="17"/>
      <c r="DU67" s="17"/>
      <c r="DV67" s="17"/>
      <c r="DW67" s="17"/>
    </row>
    <row r="68" spans="2:127" ht="29" customHeight="1" x14ac:dyDescent="0.15">
      <c r="B68" s="16"/>
      <c r="C68" s="16"/>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7"/>
      <c r="DE68" s="17"/>
      <c r="DF68" s="17"/>
      <c r="DG68" s="17"/>
      <c r="DH68" s="17"/>
      <c r="DI68" s="17"/>
      <c r="DJ68" s="17"/>
      <c r="DK68" s="17"/>
      <c r="DL68" s="17"/>
      <c r="DM68" s="17"/>
      <c r="DN68" s="17"/>
      <c r="DO68" s="17"/>
      <c r="DP68" s="17"/>
      <c r="DQ68" s="17"/>
      <c r="DR68" s="17"/>
      <c r="DS68" s="17"/>
      <c r="DT68" s="17"/>
      <c r="DU68" s="17"/>
      <c r="DV68" s="17"/>
      <c r="DW68" s="17"/>
    </row>
    <row r="69" spans="2:127" ht="29" customHeight="1" x14ac:dyDescent="0.15">
      <c r="B69" s="16"/>
      <c r="C69" s="16"/>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c r="DC69" s="17"/>
      <c r="DD69" s="17"/>
      <c r="DE69" s="17"/>
      <c r="DF69" s="17"/>
      <c r="DG69" s="17"/>
      <c r="DH69" s="17"/>
      <c r="DI69" s="17"/>
      <c r="DJ69" s="17"/>
      <c r="DK69" s="17"/>
      <c r="DL69" s="17"/>
      <c r="DM69" s="17"/>
      <c r="DN69" s="17"/>
      <c r="DO69" s="17"/>
      <c r="DP69" s="17"/>
      <c r="DQ69" s="17"/>
      <c r="DR69" s="17"/>
      <c r="DS69" s="17"/>
      <c r="DT69" s="17"/>
      <c r="DU69" s="17"/>
      <c r="DV69" s="17"/>
      <c r="DW69" s="17"/>
    </row>
    <row r="70" spans="2:127" ht="29" customHeight="1" x14ac:dyDescent="0.15">
      <c r="B70" s="16"/>
      <c r="C70" s="16"/>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17"/>
      <c r="CC70" s="17"/>
      <c r="CD70" s="17"/>
      <c r="CE70" s="17"/>
      <c r="CF70" s="17"/>
      <c r="CG70" s="17"/>
      <c r="CH70" s="17"/>
      <c r="CI70" s="17"/>
      <c r="CJ70" s="17"/>
      <c r="CK70" s="17"/>
      <c r="CL70" s="17"/>
      <c r="CM70" s="17"/>
      <c r="CN70" s="17"/>
      <c r="CO70" s="17"/>
      <c r="CP70" s="17"/>
      <c r="CQ70" s="17"/>
      <c r="CR70" s="17"/>
      <c r="CS70" s="17"/>
      <c r="CT70" s="17"/>
      <c r="CU70" s="17"/>
      <c r="CV70" s="17"/>
      <c r="CW70" s="17"/>
      <c r="CX70" s="17"/>
      <c r="CY70" s="17"/>
      <c r="CZ70" s="17"/>
      <c r="DA70" s="17"/>
      <c r="DB70" s="17"/>
      <c r="DC70" s="17"/>
      <c r="DD70" s="17"/>
      <c r="DE70" s="17"/>
      <c r="DF70" s="17"/>
      <c r="DG70" s="17"/>
      <c r="DH70" s="17"/>
      <c r="DI70" s="17"/>
      <c r="DJ70" s="17"/>
      <c r="DK70" s="17"/>
      <c r="DL70" s="17"/>
      <c r="DM70" s="17"/>
      <c r="DN70" s="17"/>
      <c r="DO70" s="17"/>
      <c r="DP70" s="17"/>
      <c r="DQ70" s="17"/>
      <c r="DR70" s="17"/>
      <c r="DS70" s="17"/>
      <c r="DT70" s="17"/>
      <c r="DU70" s="17"/>
      <c r="DV70" s="17"/>
      <c r="DW70" s="17"/>
    </row>
    <row r="71" spans="2:127" ht="29" customHeight="1" x14ac:dyDescent="0.15">
      <c r="B71" s="16"/>
      <c r="C71" s="16"/>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7"/>
      <c r="CJ71" s="17"/>
      <c r="CK71" s="17"/>
      <c r="CL71" s="17"/>
      <c r="CM71" s="17"/>
      <c r="CN71" s="17"/>
      <c r="CO71" s="17"/>
      <c r="CP71" s="17"/>
      <c r="CQ71" s="17"/>
      <c r="CR71" s="17"/>
      <c r="CS71" s="17"/>
      <c r="CT71" s="17"/>
      <c r="CU71" s="17"/>
      <c r="CV71" s="17"/>
      <c r="CW71" s="17"/>
      <c r="CX71" s="17"/>
      <c r="CY71" s="17"/>
      <c r="CZ71" s="17"/>
      <c r="DA71" s="17"/>
      <c r="DB71" s="17"/>
      <c r="DC71" s="17"/>
      <c r="DD71" s="17"/>
      <c r="DE71" s="17"/>
      <c r="DF71" s="17"/>
      <c r="DG71" s="17"/>
      <c r="DH71" s="17"/>
      <c r="DI71" s="17"/>
      <c r="DJ71" s="17"/>
      <c r="DK71" s="17"/>
      <c r="DL71" s="17"/>
      <c r="DM71" s="17"/>
      <c r="DN71" s="17"/>
      <c r="DO71" s="17"/>
      <c r="DP71" s="17"/>
      <c r="DQ71" s="17"/>
      <c r="DR71" s="17"/>
      <c r="DS71" s="17"/>
      <c r="DT71" s="17"/>
      <c r="DU71" s="17"/>
      <c r="DV71" s="17"/>
      <c r="DW71" s="17"/>
    </row>
    <row r="72" spans="2:127" ht="29" customHeight="1" x14ac:dyDescent="0.15">
      <c r="B72" s="16"/>
      <c r="C72" s="16"/>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c r="CI72" s="17"/>
      <c r="CJ72" s="17"/>
      <c r="CK72" s="17"/>
      <c r="CL72" s="17"/>
      <c r="CM72" s="17"/>
      <c r="CN72" s="17"/>
      <c r="CO72" s="17"/>
      <c r="CP72" s="17"/>
      <c r="CQ72" s="17"/>
      <c r="CR72" s="17"/>
      <c r="CS72" s="17"/>
      <c r="CT72" s="17"/>
      <c r="CU72" s="17"/>
      <c r="CV72" s="17"/>
      <c r="CW72" s="17"/>
      <c r="CX72" s="17"/>
      <c r="CY72" s="17"/>
      <c r="CZ72" s="17"/>
      <c r="DA72" s="17"/>
      <c r="DB72" s="17"/>
      <c r="DC72" s="17"/>
      <c r="DD72" s="17"/>
      <c r="DE72" s="17"/>
      <c r="DF72" s="17"/>
      <c r="DG72" s="17"/>
      <c r="DH72" s="17"/>
      <c r="DI72" s="17"/>
      <c r="DJ72" s="17"/>
      <c r="DK72" s="17"/>
      <c r="DL72" s="17"/>
      <c r="DM72" s="17"/>
      <c r="DN72" s="17"/>
      <c r="DO72" s="17"/>
      <c r="DP72" s="17"/>
      <c r="DQ72" s="17"/>
      <c r="DR72" s="17"/>
      <c r="DS72" s="17"/>
      <c r="DT72" s="17"/>
      <c r="DU72" s="17"/>
      <c r="DV72" s="17"/>
      <c r="DW72" s="17"/>
    </row>
    <row r="73" spans="2:127" ht="29" customHeight="1" x14ac:dyDescent="0.15">
      <c r="B73" s="16"/>
      <c r="C73" s="16"/>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c r="CV73" s="17"/>
      <c r="CW73" s="17"/>
      <c r="CX73" s="17"/>
      <c r="CY73" s="17"/>
      <c r="CZ73" s="17"/>
      <c r="DA73" s="17"/>
      <c r="DB73" s="17"/>
      <c r="DC73" s="17"/>
      <c r="DD73" s="17"/>
      <c r="DE73" s="17"/>
      <c r="DF73" s="17"/>
      <c r="DG73" s="17"/>
      <c r="DH73" s="17"/>
      <c r="DI73" s="17"/>
      <c r="DJ73" s="17"/>
      <c r="DK73" s="17"/>
      <c r="DL73" s="17"/>
      <c r="DM73" s="17"/>
      <c r="DN73" s="17"/>
      <c r="DO73" s="17"/>
      <c r="DP73" s="17"/>
      <c r="DQ73" s="17"/>
      <c r="DR73" s="17"/>
      <c r="DS73" s="17"/>
      <c r="DT73" s="17"/>
      <c r="DU73" s="17"/>
      <c r="DV73" s="17"/>
      <c r="DW73" s="17"/>
    </row>
    <row r="74" spans="2:127" ht="29" customHeight="1" x14ac:dyDescent="0.15">
      <c r="B74" s="16"/>
      <c r="C74" s="16"/>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c r="CQ74" s="17"/>
      <c r="CR74" s="17"/>
      <c r="CS74" s="17"/>
      <c r="CT74" s="17"/>
      <c r="CU74" s="17"/>
      <c r="CV74" s="17"/>
      <c r="CW74" s="17"/>
      <c r="CX74" s="17"/>
      <c r="CY74" s="17"/>
      <c r="CZ74" s="17"/>
      <c r="DA74" s="17"/>
      <c r="DB74" s="17"/>
      <c r="DC74" s="17"/>
      <c r="DD74" s="17"/>
      <c r="DE74" s="17"/>
      <c r="DF74" s="17"/>
      <c r="DG74" s="17"/>
      <c r="DH74" s="17"/>
      <c r="DI74" s="17"/>
      <c r="DJ74" s="17"/>
      <c r="DK74" s="17"/>
      <c r="DL74" s="17"/>
      <c r="DM74" s="17"/>
      <c r="DN74" s="17"/>
      <c r="DO74" s="17"/>
      <c r="DP74" s="17"/>
      <c r="DQ74" s="17"/>
      <c r="DR74" s="17"/>
      <c r="DS74" s="17"/>
      <c r="DT74" s="17"/>
      <c r="DU74" s="17"/>
      <c r="DV74" s="17"/>
      <c r="DW74" s="17"/>
    </row>
    <row r="75" spans="2:127" ht="29" customHeight="1" x14ac:dyDescent="0.15">
      <c r="B75" s="16"/>
      <c r="C75" s="16"/>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row>
    <row r="76" spans="2:127" ht="29" customHeight="1" x14ac:dyDescent="0.15">
      <c r="B76" s="16"/>
      <c r="C76" s="16"/>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row>
    <row r="77" spans="2:127" ht="29" customHeight="1" x14ac:dyDescent="0.15">
      <c r="B77" s="16"/>
      <c r="C77" s="16"/>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7"/>
      <c r="CI77" s="17"/>
      <c r="CJ77" s="17"/>
      <c r="CK77" s="17"/>
      <c r="CL77" s="17"/>
      <c r="CM77" s="17"/>
      <c r="CN77" s="17"/>
      <c r="CO77" s="17"/>
      <c r="CP77" s="17"/>
      <c r="CQ77" s="17"/>
      <c r="CR77" s="17"/>
      <c r="CS77" s="17"/>
      <c r="CT77" s="17"/>
      <c r="CU77" s="17"/>
      <c r="CV77" s="17"/>
      <c r="CW77" s="17"/>
      <c r="CX77" s="17"/>
      <c r="CY77" s="17"/>
      <c r="CZ77" s="17"/>
      <c r="DA77" s="17"/>
      <c r="DB77" s="17"/>
      <c r="DC77" s="17"/>
      <c r="DD77" s="17"/>
      <c r="DE77" s="17"/>
      <c r="DF77" s="17"/>
      <c r="DG77" s="17"/>
      <c r="DH77" s="17"/>
      <c r="DI77" s="17"/>
      <c r="DJ77" s="17"/>
      <c r="DK77" s="17"/>
      <c r="DL77" s="17"/>
      <c r="DM77" s="17"/>
      <c r="DN77" s="17"/>
      <c r="DO77" s="17"/>
      <c r="DP77" s="17"/>
      <c r="DQ77" s="17"/>
      <c r="DR77" s="17"/>
      <c r="DS77" s="17"/>
      <c r="DT77" s="17"/>
      <c r="DU77" s="17"/>
      <c r="DV77" s="17"/>
      <c r="DW77" s="17"/>
    </row>
    <row r="78" spans="2:127" ht="29" customHeight="1" x14ac:dyDescent="0.15">
      <c r="B78" s="16"/>
      <c r="C78" s="16"/>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c r="DC78" s="17"/>
      <c r="DD78" s="17"/>
      <c r="DE78" s="17"/>
      <c r="DF78" s="17"/>
      <c r="DG78" s="17"/>
      <c r="DH78" s="17"/>
      <c r="DI78" s="17"/>
      <c r="DJ78" s="17"/>
      <c r="DK78" s="17"/>
      <c r="DL78" s="17"/>
      <c r="DM78" s="17"/>
      <c r="DN78" s="17"/>
      <c r="DO78" s="17"/>
      <c r="DP78" s="17"/>
      <c r="DQ78" s="17"/>
      <c r="DR78" s="17"/>
      <c r="DS78" s="17"/>
      <c r="DT78" s="17"/>
      <c r="DU78" s="17"/>
      <c r="DV78" s="17"/>
      <c r="DW78" s="17"/>
    </row>
    <row r="79" spans="2:127" ht="29" customHeight="1" x14ac:dyDescent="0.15">
      <c r="B79" s="16"/>
      <c r="C79" s="16"/>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c r="CO79" s="17"/>
      <c r="CP79" s="17"/>
      <c r="CQ79" s="17"/>
      <c r="CR79" s="17"/>
      <c r="CS79" s="17"/>
      <c r="CT79" s="17"/>
      <c r="CU79" s="17"/>
      <c r="CV79" s="17"/>
      <c r="CW79" s="17"/>
      <c r="CX79" s="17"/>
      <c r="CY79" s="17"/>
      <c r="CZ79" s="17"/>
      <c r="DA79" s="17"/>
      <c r="DB79" s="17"/>
      <c r="DC79" s="17"/>
      <c r="DD79" s="17"/>
      <c r="DE79" s="17"/>
      <c r="DF79" s="17"/>
      <c r="DG79" s="17"/>
      <c r="DH79" s="17"/>
      <c r="DI79" s="17"/>
      <c r="DJ79" s="17"/>
      <c r="DK79" s="17"/>
      <c r="DL79" s="17"/>
      <c r="DM79" s="17"/>
      <c r="DN79" s="17"/>
      <c r="DO79" s="17"/>
      <c r="DP79" s="17"/>
      <c r="DQ79" s="17"/>
      <c r="DR79" s="17"/>
      <c r="DS79" s="17"/>
      <c r="DT79" s="17"/>
      <c r="DU79" s="17"/>
      <c r="DV79" s="17"/>
      <c r="DW79" s="17"/>
    </row>
    <row r="80" spans="2:127" ht="29" customHeight="1" x14ac:dyDescent="0.15">
      <c r="B80" s="16"/>
      <c r="C80" s="16"/>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c r="CL80" s="17"/>
      <c r="CM80" s="17"/>
      <c r="CN80" s="17"/>
      <c r="CO80" s="17"/>
      <c r="CP80" s="17"/>
      <c r="CQ80" s="17"/>
      <c r="CR80" s="17"/>
      <c r="CS80" s="17"/>
      <c r="CT80" s="17"/>
      <c r="CU80" s="17"/>
      <c r="CV80" s="17"/>
      <c r="CW80" s="17"/>
      <c r="CX80" s="17"/>
      <c r="CY80" s="17"/>
      <c r="CZ80" s="17"/>
      <c r="DA80" s="17"/>
      <c r="DB80" s="17"/>
      <c r="DC80" s="17"/>
      <c r="DD80" s="17"/>
      <c r="DE80" s="17"/>
      <c r="DF80" s="17"/>
      <c r="DG80" s="17"/>
      <c r="DH80" s="17"/>
      <c r="DI80" s="17"/>
      <c r="DJ80" s="17"/>
      <c r="DK80" s="17"/>
      <c r="DL80" s="17"/>
      <c r="DM80" s="17"/>
      <c r="DN80" s="17"/>
      <c r="DO80" s="17"/>
      <c r="DP80" s="17"/>
      <c r="DQ80" s="17"/>
      <c r="DR80" s="17"/>
      <c r="DS80" s="17"/>
      <c r="DT80" s="17"/>
      <c r="DU80" s="17"/>
      <c r="DV80" s="17"/>
      <c r="DW80" s="17"/>
    </row>
    <row r="81" spans="2:127" ht="29" customHeight="1" x14ac:dyDescent="0.15">
      <c r="B81" s="16"/>
      <c r="C81" s="16"/>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c r="CL81" s="17"/>
      <c r="CM81" s="17"/>
      <c r="CN81" s="17"/>
      <c r="CO81" s="17"/>
      <c r="CP81" s="17"/>
      <c r="CQ81" s="17"/>
      <c r="CR81" s="17"/>
      <c r="CS81" s="17"/>
      <c r="CT81" s="17"/>
      <c r="CU81" s="17"/>
      <c r="CV81" s="17"/>
      <c r="CW81" s="17"/>
      <c r="CX81" s="17"/>
      <c r="CY81" s="17"/>
      <c r="CZ81" s="17"/>
      <c r="DA81" s="17"/>
      <c r="DB81" s="17"/>
      <c r="DC81" s="17"/>
      <c r="DD81" s="17"/>
      <c r="DE81" s="17"/>
      <c r="DF81" s="17"/>
      <c r="DG81" s="17"/>
      <c r="DH81" s="17"/>
      <c r="DI81" s="17"/>
      <c r="DJ81" s="17"/>
      <c r="DK81" s="17"/>
      <c r="DL81" s="17"/>
      <c r="DM81" s="17"/>
      <c r="DN81" s="17"/>
      <c r="DO81" s="17"/>
      <c r="DP81" s="17"/>
      <c r="DQ81" s="17"/>
      <c r="DR81" s="17"/>
      <c r="DS81" s="17"/>
      <c r="DT81" s="17"/>
      <c r="DU81" s="17"/>
      <c r="DV81" s="17"/>
      <c r="DW81" s="17"/>
    </row>
    <row r="82" spans="2:127" ht="29" customHeight="1" x14ac:dyDescent="0.15">
      <c r="B82" s="16"/>
      <c r="C82" s="16"/>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17"/>
      <c r="DS82" s="17"/>
      <c r="DT82" s="17"/>
      <c r="DU82" s="17"/>
      <c r="DV82" s="17"/>
      <c r="DW82" s="17"/>
    </row>
    <row r="83" spans="2:127" ht="29" customHeight="1" x14ac:dyDescent="0.15">
      <c r="B83" s="16"/>
      <c r="C83" s="16"/>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c r="CM83" s="17"/>
      <c r="CN83" s="17"/>
      <c r="CO83" s="17"/>
      <c r="CP83" s="17"/>
      <c r="CQ83" s="17"/>
      <c r="CR83" s="17"/>
      <c r="CS83" s="17"/>
      <c r="CT83" s="17"/>
      <c r="CU83" s="17"/>
      <c r="CV83" s="17"/>
      <c r="CW83" s="17"/>
      <c r="CX83" s="17"/>
      <c r="CY83" s="17"/>
      <c r="CZ83" s="17"/>
      <c r="DA83" s="17"/>
      <c r="DB83" s="17"/>
      <c r="DC83" s="17"/>
      <c r="DD83" s="17"/>
      <c r="DE83" s="17"/>
      <c r="DF83" s="17"/>
      <c r="DG83" s="17"/>
      <c r="DH83" s="17"/>
      <c r="DI83" s="17"/>
      <c r="DJ83" s="17"/>
      <c r="DK83" s="17"/>
      <c r="DL83" s="17"/>
      <c r="DM83" s="17"/>
      <c r="DN83" s="17"/>
      <c r="DO83" s="17"/>
      <c r="DP83" s="17"/>
      <c r="DQ83" s="17"/>
      <c r="DR83" s="17"/>
      <c r="DS83" s="17"/>
      <c r="DT83" s="17"/>
      <c r="DU83" s="17"/>
      <c r="DV83" s="17"/>
      <c r="DW83" s="17"/>
    </row>
    <row r="84" spans="2:127" ht="29" customHeight="1" x14ac:dyDescent="0.15">
      <c r="B84" s="16"/>
      <c r="C84" s="16"/>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row>
    <row r="85" spans="2:127" ht="29" customHeight="1" x14ac:dyDescent="0.15">
      <c r="B85" s="16"/>
      <c r="C85" s="16"/>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7"/>
      <c r="CO85" s="17"/>
      <c r="CP85" s="17"/>
      <c r="CQ85" s="17"/>
      <c r="CR85" s="17"/>
      <c r="CS85" s="17"/>
      <c r="CT85" s="17"/>
      <c r="CU85" s="17"/>
      <c r="CV85" s="17"/>
      <c r="CW85" s="17"/>
      <c r="CX85" s="17"/>
      <c r="CY85" s="17"/>
      <c r="CZ85" s="17"/>
      <c r="DA85" s="17"/>
      <c r="DB85" s="17"/>
      <c r="DC85" s="17"/>
      <c r="DD85" s="17"/>
      <c r="DE85" s="17"/>
      <c r="DF85" s="17"/>
      <c r="DG85" s="17"/>
      <c r="DH85" s="17"/>
      <c r="DI85" s="17"/>
      <c r="DJ85" s="17"/>
      <c r="DK85" s="17"/>
      <c r="DL85" s="17"/>
      <c r="DM85" s="17"/>
      <c r="DN85" s="17"/>
      <c r="DO85" s="17"/>
      <c r="DP85" s="17"/>
      <c r="DQ85" s="17"/>
      <c r="DR85" s="17"/>
      <c r="DS85" s="17"/>
      <c r="DT85" s="17"/>
      <c r="DU85" s="17"/>
      <c r="DV85" s="17"/>
      <c r="DW85" s="17"/>
    </row>
    <row r="86" spans="2:127" ht="29" customHeight="1" x14ac:dyDescent="0.15">
      <c r="B86" s="16"/>
      <c r="C86" s="16"/>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c r="DC86" s="17"/>
      <c r="DD86" s="17"/>
      <c r="DE86" s="17"/>
      <c r="DF86" s="17"/>
      <c r="DG86" s="17"/>
      <c r="DH86" s="17"/>
      <c r="DI86" s="17"/>
      <c r="DJ86" s="17"/>
      <c r="DK86" s="17"/>
      <c r="DL86" s="17"/>
      <c r="DM86" s="17"/>
      <c r="DN86" s="17"/>
      <c r="DO86" s="17"/>
      <c r="DP86" s="17"/>
      <c r="DQ86" s="17"/>
      <c r="DR86" s="17"/>
      <c r="DS86" s="17"/>
      <c r="DT86" s="17"/>
      <c r="DU86" s="17"/>
      <c r="DV86" s="17"/>
      <c r="DW86" s="17"/>
    </row>
    <row r="87" spans="2:127" ht="29" customHeight="1" x14ac:dyDescent="0.15">
      <c r="B87" s="16"/>
      <c r="C87" s="16"/>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c r="CV87" s="17"/>
      <c r="CW87" s="17"/>
      <c r="CX87" s="17"/>
      <c r="CY87" s="17"/>
      <c r="CZ87" s="17"/>
      <c r="DA87" s="17"/>
      <c r="DB87" s="17"/>
      <c r="DC87" s="17"/>
      <c r="DD87" s="17"/>
      <c r="DE87" s="17"/>
      <c r="DF87" s="17"/>
      <c r="DG87" s="17"/>
      <c r="DH87" s="17"/>
      <c r="DI87" s="17"/>
      <c r="DJ87" s="17"/>
      <c r="DK87" s="17"/>
      <c r="DL87" s="17"/>
      <c r="DM87" s="17"/>
      <c r="DN87" s="17"/>
      <c r="DO87" s="17"/>
      <c r="DP87" s="17"/>
      <c r="DQ87" s="17"/>
      <c r="DR87" s="17"/>
      <c r="DS87" s="17"/>
      <c r="DT87" s="17"/>
      <c r="DU87" s="17"/>
      <c r="DV87" s="17"/>
      <c r="DW87" s="17"/>
    </row>
    <row r="88" spans="2:127" ht="29" customHeight="1" x14ac:dyDescent="0.15">
      <c r="B88" s="16"/>
      <c r="C88" s="16"/>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c r="DC88" s="17"/>
      <c r="DD88" s="17"/>
      <c r="DE88" s="17"/>
      <c r="DF88" s="17"/>
      <c r="DG88" s="17"/>
      <c r="DH88" s="17"/>
      <c r="DI88" s="17"/>
      <c r="DJ88" s="17"/>
      <c r="DK88" s="17"/>
      <c r="DL88" s="17"/>
      <c r="DM88" s="17"/>
      <c r="DN88" s="17"/>
      <c r="DO88" s="17"/>
      <c r="DP88" s="17"/>
      <c r="DQ88" s="17"/>
      <c r="DR88" s="17"/>
      <c r="DS88" s="17"/>
      <c r="DT88" s="17"/>
      <c r="DU88" s="17"/>
      <c r="DV88" s="17"/>
      <c r="DW88" s="17"/>
    </row>
    <row r="89" spans="2:127" ht="29" customHeight="1" x14ac:dyDescent="0.15">
      <c r="B89" s="16"/>
      <c r="C89" s="16"/>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c r="CM89" s="17"/>
      <c r="CN89" s="17"/>
      <c r="CO89" s="17"/>
      <c r="CP89" s="17"/>
      <c r="CQ89" s="17"/>
      <c r="CR89" s="17"/>
      <c r="CS89" s="17"/>
      <c r="CT89" s="17"/>
      <c r="CU89" s="17"/>
      <c r="CV89" s="17"/>
      <c r="CW89" s="17"/>
      <c r="CX89" s="17"/>
      <c r="CY89" s="17"/>
      <c r="CZ89" s="17"/>
      <c r="DA89" s="17"/>
      <c r="DB89" s="17"/>
      <c r="DC89" s="17"/>
      <c r="DD89" s="17"/>
      <c r="DE89" s="17"/>
      <c r="DF89" s="17"/>
      <c r="DG89" s="17"/>
      <c r="DH89" s="17"/>
      <c r="DI89" s="17"/>
      <c r="DJ89" s="17"/>
      <c r="DK89" s="17"/>
      <c r="DL89" s="17"/>
      <c r="DM89" s="17"/>
      <c r="DN89" s="17"/>
      <c r="DO89" s="17"/>
      <c r="DP89" s="17"/>
      <c r="DQ89" s="17"/>
      <c r="DR89" s="17"/>
      <c r="DS89" s="17"/>
      <c r="DT89" s="17"/>
      <c r="DU89" s="17"/>
      <c r="DV89" s="17"/>
      <c r="DW89" s="17"/>
    </row>
    <row r="90" spans="2:127" ht="29" customHeight="1" x14ac:dyDescent="0.15">
      <c r="B90" s="16"/>
      <c r="C90" s="16"/>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c r="CI90" s="17"/>
      <c r="CJ90" s="17"/>
      <c r="CK90" s="17"/>
      <c r="CL90" s="17"/>
      <c r="CM90" s="17"/>
      <c r="CN90" s="17"/>
      <c r="CO90" s="17"/>
      <c r="CP90" s="17"/>
      <c r="CQ90" s="17"/>
      <c r="CR90" s="17"/>
      <c r="CS90" s="17"/>
      <c r="CT90" s="17"/>
      <c r="CU90" s="17"/>
      <c r="CV90" s="17"/>
      <c r="CW90" s="17"/>
      <c r="CX90" s="17"/>
      <c r="CY90" s="17"/>
      <c r="CZ90" s="17"/>
      <c r="DA90" s="17"/>
      <c r="DB90" s="17"/>
      <c r="DC90" s="17"/>
      <c r="DD90" s="17"/>
      <c r="DE90" s="17"/>
      <c r="DF90" s="17"/>
      <c r="DG90" s="17"/>
      <c r="DH90" s="17"/>
      <c r="DI90" s="17"/>
      <c r="DJ90" s="17"/>
      <c r="DK90" s="17"/>
      <c r="DL90" s="17"/>
      <c r="DM90" s="17"/>
      <c r="DN90" s="17"/>
      <c r="DO90" s="17"/>
      <c r="DP90" s="17"/>
      <c r="DQ90" s="17"/>
      <c r="DR90" s="17"/>
      <c r="DS90" s="17"/>
      <c r="DT90" s="17"/>
      <c r="DU90" s="17"/>
      <c r="DV90" s="17"/>
      <c r="DW90" s="17"/>
    </row>
    <row r="91" spans="2:127" ht="29" customHeight="1" x14ac:dyDescent="0.15">
      <c r="B91" s="16"/>
      <c r="C91" s="16"/>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17"/>
      <c r="CC91" s="17"/>
      <c r="CD91" s="17"/>
      <c r="CE91" s="17"/>
      <c r="CF91" s="17"/>
      <c r="CG91" s="17"/>
      <c r="CH91" s="17"/>
      <c r="CI91" s="17"/>
      <c r="CJ91" s="17"/>
      <c r="CK91" s="17"/>
      <c r="CL91" s="17"/>
      <c r="CM91" s="17"/>
      <c r="CN91" s="17"/>
      <c r="CO91" s="17"/>
      <c r="CP91" s="17"/>
      <c r="CQ91" s="17"/>
      <c r="CR91" s="17"/>
      <c r="CS91" s="17"/>
      <c r="CT91" s="17"/>
      <c r="CU91" s="17"/>
      <c r="CV91" s="17"/>
      <c r="CW91" s="17"/>
      <c r="CX91" s="17"/>
      <c r="CY91" s="17"/>
      <c r="CZ91" s="17"/>
      <c r="DA91" s="17"/>
      <c r="DB91" s="17"/>
      <c r="DC91" s="17"/>
      <c r="DD91" s="17"/>
      <c r="DE91" s="17"/>
      <c r="DF91" s="17"/>
      <c r="DG91" s="17"/>
      <c r="DH91" s="17"/>
      <c r="DI91" s="17"/>
      <c r="DJ91" s="17"/>
      <c r="DK91" s="17"/>
      <c r="DL91" s="17"/>
      <c r="DM91" s="17"/>
      <c r="DN91" s="17"/>
      <c r="DO91" s="17"/>
      <c r="DP91" s="17"/>
      <c r="DQ91" s="17"/>
      <c r="DR91" s="17"/>
      <c r="DS91" s="17"/>
      <c r="DT91" s="17"/>
      <c r="DU91" s="17"/>
      <c r="DV91" s="17"/>
      <c r="DW91" s="17"/>
    </row>
    <row r="92" spans="2:127" ht="29" customHeight="1" x14ac:dyDescent="0.15">
      <c r="B92" s="16"/>
      <c r="C92" s="16"/>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17"/>
      <c r="CC92" s="17"/>
      <c r="CD92" s="17"/>
      <c r="CE92" s="17"/>
      <c r="CF92" s="17"/>
      <c r="CG92" s="17"/>
      <c r="CH92" s="17"/>
      <c r="CI92" s="17"/>
      <c r="CJ92" s="17"/>
      <c r="CK92" s="17"/>
      <c r="CL92" s="17"/>
      <c r="CM92" s="17"/>
      <c r="CN92" s="17"/>
      <c r="CO92" s="17"/>
      <c r="CP92" s="17"/>
      <c r="CQ92" s="17"/>
      <c r="CR92" s="17"/>
      <c r="CS92" s="17"/>
      <c r="CT92" s="17"/>
      <c r="CU92" s="17"/>
      <c r="CV92" s="17"/>
      <c r="CW92" s="17"/>
      <c r="CX92" s="17"/>
      <c r="CY92" s="17"/>
      <c r="CZ92" s="17"/>
      <c r="DA92" s="17"/>
      <c r="DB92" s="17"/>
      <c r="DC92" s="17"/>
      <c r="DD92" s="17"/>
      <c r="DE92" s="17"/>
      <c r="DF92" s="17"/>
      <c r="DG92" s="17"/>
      <c r="DH92" s="17"/>
      <c r="DI92" s="17"/>
      <c r="DJ92" s="17"/>
      <c r="DK92" s="17"/>
      <c r="DL92" s="17"/>
      <c r="DM92" s="17"/>
      <c r="DN92" s="17"/>
      <c r="DO92" s="17"/>
      <c r="DP92" s="17"/>
      <c r="DQ92" s="17"/>
      <c r="DR92" s="17"/>
      <c r="DS92" s="17"/>
      <c r="DT92" s="17"/>
      <c r="DU92" s="17"/>
      <c r="DV92" s="17"/>
      <c r="DW92" s="17"/>
    </row>
    <row r="93" spans="2:127" ht="29" customHeight="1" x14ac:dyDescent="0.15">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c r="CC93" s="17"/>
      <c r="CD93" s="17"/>
      <c r="CE93" s="17"/>
      <c r="CF93" s="17"/>
      <c r="CG93" s="17"/>
      <c r="CH93" s="17"/>
      <c r="CI93" s="17"/>
      <c r="CJ93" s="17"/>
      <c r="CK93" s="17"/>
      <c r="CL93" s="17"/>
      <c r="CM93" s="17"/>
      <c r="CN93" s="17"/>
      <c r="CO93" s="17"/>
      <c r="CP93" s="17"/>
      <c r="CQ93" s="17"/>
      <c r="CR93" s="17"/>
      <c r="CS93" s="17"/>
      <c r="CT93" s="17"/>
      <c r="CU93" s="17"/>
      <c r="CV93" s="17"/>
      <c r="CW93" s="17"/>
      <c r="CX93" s="17"/>
      <c r="CY93" s="17"/>
      <c r="CZ93" s="17"/>
      <c r="DA93" s="17"/>
      <c r="DB93" s="17"/>
      <c r="DC93" s="17"/>
      <c r="DD93" s="17"/>
      <c r="DE93" s="17"/>
      <c r="DF93" s="17"/>
      <c r="DG93" s="17"/>
      <c r="DH93" s="17"/>
      <c r="DI93" s="17"/>
      <c r="DJ93" s="17"/>
      <c r="DK93" s="17"/>
      <c r="DL93" s="17"/>
      <c r="DM93" s="17"/>
      <c r="DN93" s="17"/>
      <c r="DO93" s="17"/>
      <c r="DP93" s="17"/>
      <c r="DQ93" s="17"/>
      <c r="DR93" s="17"/>
      <c r="DS93" s="17"/>
      <c r="DT93" s="17"/>
      <c r="DU93" s="17"/>
      <c r="DV93" s="17"/>
      <c r="DW93" s="17"/>
    </row>
    <row r="94" spans="2:127" ht="29" customHeight="1" x14ac:dyDescent="0.15">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c r="CI94" s="17"/>
      <c r="CJ94" s="17"/>
      <c r="CK94" s="17"/>
      <c r="CL94" s="17"/>
      <c r="CM94" s="17"/>
      <c r="CN94" s="17"/>
      <c r="CO94" s="17"/>
      <c r="CP94" s="17"/>
      <c r="CQ94" s="17"/>
      <c r="CR94" s="17"/>
      <c r="CS94" s="17"/>
      <c r="CT94" s="17"/>
      <c r="CU94" s="17"/>
      <c r="CV94" s="17"/>
      <c r="CW94" s="17"/>
      <c r="CX94" s="17"/>
      <c r="CY94" s="17"/>
      <c r="CZ94" s="17"/>
      <c r="DA94" s="17"/>
      <c r="DB94" s="17"/>
      <c r="DC94" s="17"/>
      <c r="DD94" s="17"/>
      <c r="DE94" s="17"/>
      <c r="DF94" s="17"/>
      <c r="DG94" s="17"/>
      <c r="DH94" s="17"/>
      <c r="DI94" s="17"/>
      <c r="DJ94" s="17"/>
      <c r="DK94" s="17"/>
      <c r="DL94" s="17"/>
      <c r="DM94" s="17"/>
      <c r="DN94" s="17"/>
      <c r="DO94" s="17"/>
      <c r="DP94" s="17"/>
      <c r="DQ94" s="17"/>
      <c r="DR94" s="17"/>
      <c r="DS94" s="17"/>
      <c r="DT94" s="17"/>
      <c r="DU94" s="17"/>
      <c r="DV94" s="17"/>
      <c r="DW94" s="17"/>
    </row>
    <row r="95" spans="2:127" ht="29" customHeight="1" x14ac:dyDescent="0.15">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c r="CI95" s="17"/>
      <c r="CJ95" s="17"/>
      <c r="CK95" s="17"/>
      <c r="CL95" s="17"/>
      <c r="CM95" s="17"/>
      <c r="CN95" s="17"/>
      <c r="CO95" s="17"/>
      <c r="CP95" s="17"/>
      <c r="CQ95" s="17"/>
      <c r="CR95" s="17"/>
      <c r="CS95" s="17"/>
      <c r="CT95" s="17"/>
      <c r="CU95" s="17"/>
      <c r="CV95" s="17"/>
      <c r="CW95" s="17"/>
      <c r="CX95" s="17"/>
      <c r="CY95" s="17"/>
      <c r="CZ95" s="17"/>
      <c r="DA95" s="17"/>
      <c r="DB95" s="17"/>
      <c r="DC95" s="17"/>
      <c r="DD95" s="17"/>
      <c r="DE95" s="17"/>
      <c r="DF95" s="17"/>
      <c r="DG95" s="17"/>
      <c r="DH95" s="17"/>
      <c r="DI95" s="17"/>
      <c r="DJ95" s="17"/>
      <c r="DK95" s="17"/>
      <c r="DL95" s="17"/>
      <c r="DM95" s="17"/>
      <c r="DN95" s="17"/>
      <c r="DO95" s="17"/>
      <c r="DP95" s="17"/>
      <c r="DQ95" s="17"/>
      <c r="DR95" s="17"/>
      <c r="DS95" s="17"/>
      <c r="DT95" s="17"/>
      <c r="DU95" s="17"/>
      <c r="DV95" s="17"/>
      <c r="DW95" s="17"/>
    </row>
    <row r="96" spans="2:127" ht="29" customHeight="1" x14ac:dyDescent="0.15">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C96" s="17"/>
      <c r="DD96" s="17"/>
      <c r="DE96" s="17"/>
      <c r="DF96" s="17"/>
      <c r="DG96" s="17"/>
      <c r="DH96" s="17"/>
      <c r="DI96" s="17"/>
      <c r="DJ96" s="17"/>
      <c r="DK96" s="17"/>
      <c r="DL96" s="17"/>
      <c r="DM96" s="17"/>
      <c r="DN96" s="17"/>
      <c r="DO96" s="17"/>
      <c r="DP96" s="17"/>
      <c r="DQ96" s="17"/>
      <c r="DR96" s="17"/>
      <c r="DS96" s="17"/>
      <c r="DT96" s="17"/>
      <c r="DU96" s="17"/>
      <c r="DV96" s="17"/>
      <c r="DW96" s="17"/>
    </row>
    <row r="97" spans="15:127" ht="29" customHeight="1" x14ac:dyDescent="0.15">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c r="CA97" s="17"/>
      <c r="CB97" s="17"/>
      <c r="CC97" s="17"/>
      <c r="CD97" s="17"/>
      <c r="CE97" s="17"/>
      <c r="CF97" s="17"/>
      <c r="CG97" s="17"/>
      <c r="CH97" s="17"/>
      <c r="CI97" s="17"/>
      <c r="CJ97" s="17"/>
      <c r="CK97" s="17"/>
      <c r="CL97" s="17"/>
      <c r="CM97" s="17"/>
      <c r="CN97" s="17"/>
      <c r="CO97" s="17"/>
      <c r="CP97" s="17"/>
      <c r="CQ97" s="17"/>
      <c r="CR97" s="17"/>
      <c r="CS97" s="17"/>
      <c r="CT97" s="17"/>
      <c r="CU97" s="17"/>
      <c r="CV97" s="17"/>
      <c r="CW97" s="17"/>
      <c r="CX97" s="17"/>
      <c r="CY97" s="17"/>
      <c r="CZ97" s="17"/>
      <c r="DA97" s="17"/>
      <c r="DB97" s="17"/>
      <c r="DC97" s="17"/>
      <c r="DD97" s="17"/>
      <c r="DE97" s="17"/>
      <c r="DF97" s="17"/>
      <c r="DG97" s="17"/>
      <c r="DH97" s="17"/>
      <c r="DI97" s="17"/>
      <c r="DJ97" s="17"/>
      <c r="DK97" s="17"/>
      <c r="DL97" s="17"/>
      <c r="DM97" s="17"/>
      <c r="DN97" s="17"/>
      <c r="DO97" s="17"/>
      <c r="DP97" s="17"/>
      <c r="DQ97" s="17"/>
      <c r="DR97" s="17"/>
      <c r="DS97" s="17"/>
      <c r="DT97" s="17"/>
      <c r="DU97" s="17"/>
      <c r="DV97" s="17"/>
      <c r="DW97" s="17"/>
    </row>
    <row r="98" spans="15:127" ht="29" customHeight="1" x14ac:dyDescent="0.15">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c r="CA98" s="17"/>
      <c r="CB98" s="17"/>
      <c r="CC98" s="17"/>
      <c r="CD98" s="17"/>
      <c r="CE98" s="17"/>
      <c r="CF98" s="17"/>
      <c r="CG98" s="17"/>
      <c r="CH98" s="17"/>
      <c r="CI98" s="17"/>
      <c r="CJ98" s="17"/>
      <c r="CK98" s="17"/>
      <c r="CL98" s="17"/>
      <c r="CM98" s="17"/>
      <c r="CN98" s="17"/>
      <c r="CO98" s="17"/>
      <c r="CP98" s="17"/>
      <c r="CQ98" s="17"/>
      <c r="CR98" s="17"/>
      <c r="CS98" s="17"/>
      <c r="CT98" s="17"/>
      <c r="CU98" s="17"/>
      <c r="CV98" s="17"/>
      <c r="CW98" s="17"/>
      <c r="CX98" s="17"/>
      <c r="CY98" s="17"/>
      <c r="CZ98" s="17"/>
      <c r="DA98" s="17"/>
      <c r="DB98" s="17"/>
      <c r="DC98" s="17"/>
      <c r="DD98" s="17"/>
      <c r="DE98" s="17"/>
      <c r="DF98" s="17"/>
      <c r="DG98" s="17"/>
      <c r="DH98" s="17"/>
      <c r="DI98" s="17"/>
      <c r="DJ98" s="17"/>
      <c r="DK98" s="17"/>
      <c r="DL98" s="17"/>
      <c r="DM98" s="17"/>
      <c r="DN98" s="17"/>
      <c r="DO98" s="17"/>
      <c r="DP98" s="17"/>
      <c r="DQ98" s="17"/>
      <c r="DR98" s="17"/>
      <c r="DS98" s="17"/>
      <c r="DT98" s="17"/>
      <c r="DU98" s="17"/>
      <c r="DV98" s="17"/>
      <c r="DW98" s="17"/>
    </row>
    <row r="99" spans="15:127" ht="29" customHeight="1" x14ac:dyDescent="0.15">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c r="CA99" s="17"/>
      <c r="CB99" s="17"/>
      <c r="CC99" s="17"/>
      <c r="CD99" s="17"/>
      <c r="CE99" s="17"/>
      <c r="CF99" s="17"/>
      <c r="CG99" s="17"/>
      <c r="CH99" s="17"/>
      <c r="CI99" s="17"/>
      <c r="CJ99" s="17"/>
      <c r="CK99" s="17"/>
      <c r="CL99" s="17"/>
      <c r="CM99" s="17"/>
      <c r="CN99" s="17"/>
      <c r="CO99" s="17"/>
      <c r="CP99" s="17"/>
      <c r="CQ99" s="17"/>
      <c r="CR99" s="17"/>
      <c r="CS99" s="17"/>
      <c r="CT99" s="17"/>
      <c r="CU99" s="17"/>
      <c r="CV99" s="17"/>
      <c r="CW99" s="17"/>
      <c r="CX99" s="17"/>
      <c r="CY99" s="17"/>
      <c r="CZ99" s="17"/>
      <c r="DA99" s="17"/>
      <c r="DB99" s="17"/>
      <c r="DC99" s="17"/>
      <c r="DD99" s="17"/>
      <c r="DE99" s="17"/>
      <c r="DF99" s="17"/>
      <c r="DG99" s="17"/>
      <c r="DH99" s="17"/>
      <c r="DI99" s="17"/>
      <c r="DJ99" s="17"/>
      <c r="DK99" s="17"/>
      <c r="DL99" s="17"/>
      <c r="DM99" s="17"/>
      <c r="DN99" s="17"/>
      <c r="DO99" s="17"/>
      <c r="DP99" s="17"/>
      <c r="DQ99" s="17"/>
      <c r="DR99" s="17"/>
      <c r="DS99" s="17"/>
      <c r="DT99" s="17"/>
      <c r="DU99" s="17"/>
      <c r="DV99" s="17"/>
      <c r="DW99" s="17"/>
    </row>
    <row r="100" spans="15:127" ht="29" customHeight="1" x14ac:dyDescent="0.15">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17"/>
      <c r="CC100" s="17"/>
      <c r="CD100" s="17"/>
      <c r="CE100" s="17"/>
      <c r="CF100" s="17"/>
      <c r="CG100" s="17"/>
      <c r="CH100" s="17"/>
      <c r="CI100" s="17"/>
      <c r="CJ100" s="17"/>
      <c r="CK100" s="17"/>
      <c r="CL100" s="17"/>
      <c r="CM100" s="17"/>
      <c r="CN100" s="17"/>
      <c r="CO100" s="17"/>
      <c r="CP100" s="17"/>
      <c r="CQ100" s="17"/>
      <c r="CR100" s="17"/>
      <c r="CS100" s="17"/>
      <c r="CT100" s="17"/>
      <c r="CU100" s="17"/>
      <c r="CV100" s="17"/>
      <c r="CW100" s="17"/>
      <c r="CX100" s="17"/>
      <c r="CY100" s="17"/>
      <c r="CZ100" s="17"/>
      <c r="DA100" s="17"/>
      <c r="DB100" s="17"/>
      <c r="DC100" s="17"/>
      <c r="DD100" s="17"/>
      <c r="DE100" s="17"/>
      <c r="DF100" s="17"/>
      <c r="DG100" s="17"/>
      <c r="DH100" s="17"/>
      <c r="DI100" s="17"/>
      <c r="DJ100" s="17"/>
      <c r="DK100" s="17"/>
      <c r="DL100" s="17"/>
      <c r="DM100" s="17"/>
      <c r="DN100" s="17"/>
      <c r="DO100" s="17"/>
      <c r="DP100" s="17"/>
      <c r="DQ100" s="17"/>
      <c r="DR100" s="17"/>
      <c r="DS100" s="17"/>
      <c r="DT100" s="17"/>
      <c r="DU100" s="17"/>
      <c r="DV100" s="17"/>
      <c r="DW100" s="17"/>
    </row>
    <row r="101" spans="15:127" ht="29" customHeight="1" x14ac:dyDescent="0.15">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c r="CA101" s="17"/>
      <c r="CB101" s="17"/>
      <c r="CC101" s="17"/>
      <c r="CD101" s="17"/>
      <c r="CE101" s="17"/>
      <c r="CF101" s="17"/>
      <c r="CG101" s="17"/>
      <c r="CH101" s="17"/>
      <c r="CI101" s="17"/>
      <c r="CJ101" s="17"/>
      <c r="CK101" s="17"/>
      <c r="CL101" s="17"/>
      <c r="CM101" s="17"/>
      <c r="CN101" s="17"/>
      <c r="CO101" s="17"/>
      <c r="CP101" s="17"/>
      <c r="CQ101" s="17"/>
      <c r="CR101" s="17"/>
      <c r="CS101" s="17"/>
      <c r="CT101" s="17"/>
      <c r="CU101" s="17"/>
      <c r="CV101" s="17"/>
      <c r="CW101" s="17"/>
      <c r="CX101" s="17"/>
      <c r="CY101" s="17"/>
      <c r="CZ101" s="17"/>
      <c r="DA101" s="17"/>
      <c r="DB101" s="17"/>
      <c r="DC101" s="17"/>
      <c r="DD101" s="17"/>
      <c r="DE101" s="17"/>
      <c r="DF101" s="17"/>
      <c r="DG101" s="17"/>
      <c r="DH101" s="17"/>
      <c r="DI101" s="17"/>
      <c r="DJ101" s="17"/>
      <c r="DK101" s="17"/>
      <c r="DL101" s="17"/>
      <c r="DM101" s="17"/>
      <c r="DN101" s="17"/>
      <c r="DO101" s="17"/>
      <c r="DP101" s="17"/>
      <c r="DQ101" s="17"/>
      <c r="DR101" s="17"/>
      <c r="DS101" s="17"/>
      <c r="DT101" s="17"/>
      <c r="DU101" s="17"/>
      <c r="DV101" s="17"/>
      <c r="DW101" s="17"/>
    </row>
    <row r="102" spans="15:127" ht="29" customHeight="1" x14ac:dyDescent="0.15">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c r="CA102" s="17"/>
      <c r="CB102" s="17"/>
      <c r="CC102" s="17"/>
      <c r="CD102" s="17"/>
      <c r="CE102" s="17"/>
      <c r="CF102" s="17"/>
      <c r="CG102" s="17"/>
      <c r="CH102" s="17"/>
      <c r="CI102" s="17"/>
      <c r="CJ102" s="17"/>
      <c r="CK102" s="17"/>
      <c r="CL102" s="17"/>
      <c r="CM102" s="17"/>
      <c r="CN102" s="17"/>
      <c r="CO102" s="17"/>
      <c r="CP102" s="17"/>
      <c r="CQ102" s="17"/>
      <c r="CR102" s="17"/>
      <c r="CS102" s="17"/>
      <c r="CT102" s="17"/>
      <c r="CU102" s="17"/>
      <c r="CV102" s="17"/>
      <c r="CW102" s="17"/>
      <c r="CX102" s="17"/>
      <c r="CY102" s="17"/>
      <c r="CZ102" s="17"/>
      <c r="DA102" s="17"/>
      <c r="DB102" s="17"/>
      <c r="DC102" s="17"/>
      <c r="DD102" s="17"/>
      <c r="DE102" s="17"/>
      <c r="DF102" s="17"/>
      <c r="DG102" s="17"/>
      <c r="DH102" s="17"/>
      <c r="DI102" s="17"/>
      <c r="DJ102" s="17"/>
      <c r="DK102" s="17"/>
      <c r="DL102" s="17"/>
      <c r="DM102" s="17"/>
      <c r="DN102" s="17"/>
      <c r="DO102" s="17"/>
      <c r="DP102" s="17"/>
      <c r="DQ102" s="17"/>
      <c r="DR102" s="17"/>
      <c r="DS102" s="17"/>
      <c r="DT102" s="17"/>
      <c r="DU102" s="17"/>
      <c r="DV102" s="17"/>
      <c r="DW102" s="17"/>
    </row>
    <row r="103" spans="15:127" ht="29" customHeight="1" x14ac:dyDescent="0.15">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c r="CA103" s="17"/>
      <c r="CB103" s="17"/>
      <c r="CC103" s="17"/>
      <c r="CD103" s="17"/>
      <c r="CE103" s="17"/>
      <c r="CF103" s="17"/>
      <c r="CG103" s="17"/>
      <c r="CH103" s="17"/>
      <c r="CI103" s="17"/>
      <c r="CJ103" s="17"/>
      <c r="CK103" s="17"/>
      <c r="CL103" s="17"/>
      <c r="CM103" s="17"/>
      <c r="CN103" s="17"/>
      <c r="CO103" s="17"/>
      <c r="CP103" s="17"/>
      <c r="CQ103" s="17"/>
      <c r="CR103" s="17"/>
      <c r="CS103" s="17"/>
      <c r="CT103" s="17"/>
      <c r="CU103" s="17"/>
      <c r="CV103" s="17"/>
      <c r="CW103" s="17"/>
      <c r="CX103" s="17"/>
      <c r="CY103" s="17"/>
      <c r="CZ103" s="17"/>
      <c r="DA103" s="17"/>
      <c r="DB103" s="17"/>
      <c r="DC103" s="17"/>
      <c r="DD103" s="17"/>
      <c r="DE103" s="17"/>
      <c r="DF103" s="17"/>
      <c r="DG103" s="17"/>
      <c r="DH103" s="17"/>
      <c r="DI103" s="17"/>
      <c r="DJ103" s="17"/>
      <c r="DK103" s="17"/>
      <c r="DL103" s="17"/>
      <c r="DM103" s="17"/>
      <c r="DN103" s="17"/>
      <c r="DO103" s="17"/>
      <c r="DP103" s="17"/>
      <c r="DQ103" s="17"/>
      <c r="DR103" s="17"/>
      <c r="DS103" s="17"/>
      <c r="DT103" s="17"/>
      <c r="DU103" s="17"/>
      <c r="DV103" s="17"/>
      <c r="DW103" s="17"/>
    </row>
    <row r="104" spans="15:127" ht="29" customHeight="1" x14ac:dyDescent="0.15">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c r="CA104" s="17"/>
      <c r="CB104" s="17"/>
      <c r="CC104" s="17"/>
      <c r="CD104" s="17"/>
      <c r="CE104" s="17"/>
      <c r="CF104" s="17"/>
      <c r="CG104" s="17"/>
      <c r="CH104" s="17"/>
      <c r="CI104" s="17"/>
      <c r="CJ104" s="17"/>
      <c r="CK104" s="17"/>
      <c r="CL104" s="17"/>
      <c r="CM104" s="17"/>
      <c r="CN104" s="17"/>
      <c r="CO104" s="17"/>
      <c r="CP104" s="17"/>
      <c r="CQ104" s="17"/>
      <c r="CR104" s="17"/>
      <c r="CS104" s="17"/>
      <c r="CT104" s="17"/>
      <c r="CU104" s="17"/>
      <c r="CV104" s="17"/>
      <c r="CW104" s="17"/>
      <c r="CX104" s="17"/>
      <c r="CY104" s="17"/>
      <c r="CZ104" s="17"/>
      <c r="DA104" s="17"/>
      <c r="DB104" s="17"/>
      <c r="DC104" s="17"/>
      <c r="DD104" s="17"/>
      <c r="DE104" s="17"/>
      <c r="DF104" s="17"/>
      <c r="DG104" s="17"/>
      <c r="DH104" s="17"/>
      <c r="DI104" s="17"/>
      <c r="DJ104" s="17"/>
      <c r="DK104" s="17"/>
      <c r="DL104" s="17"/>
      <c r="DM104" s="17"/>
      <c r="DN104" s="17"/>
      <c r="DO104" s="17"/>
      <c r="DP104" s="17"/>
      <c r="DQ104" s="17"/>
      <c r="DR104" s="17"/>
      <c r="DS104" s="17"/>
      <c r="DT104" s="17"/>
      <c r="DU104" s="17"/>
      <c r="DV104" s="17"/>
      <c r="DW104" s="17"/>
    </row>
    <row r="105" spans="15:127" ht="29" customHeight="1" x14ac:dyDescent="0.15">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c r="CA105" s="17"/>
      <c r="CB105" s="17"/>
      <c r="CC105" s="17"/>
      <c r="CD105" s="17"/>
      <c r="CE105" s="17"/>
      <c r="CF105" s="17"/>
      <c r="CG105" s="17"/>
      <c r="CH105" s="17"/>
      <c r="CI105" s="17"/>
      <c r="CJ105" s="17"/>
      <c r="CK105" s="17"/>
      <c r="CL105" s="17"/>
      <c r="CM105" s="17"/>
      <c r="CN105" s="17"/>
      <c r="CO105" s="17"/>
      <c r="CP105" s="17"/>
      <c r="CQ105" s="17"/>
      <c r="CR105" s="17"/>
      <c r="CS105" s="17"/>
      <c r="CT105" s="17"/>
      <c r="CU105" s="17"/>
      <c r="CV105" s="17"/>
      <c r="CW105" s="17"/>
      <c r="CX105" s="17"/>
      <c r="CY105" s="17"/>
      <c r="CZ105" s="17"/>
      <c r="DA105" s="17"/>
      <c r="DB105" s="17"/>
      <c r="DC105" s="17"/>
      <c r="DD105" s="17"/>
      <c r="DE105" s="17"/>
      <c r="DF105" s="17"/>
      <c r="DG105" s="17"/>
      <c r="DH105" s="17"/>
      <c r="DI105" s="17"/>
      <c r="DJ105" s="17"/>
      <c r="DK105" s="17"/>
      <c r="DL105" s="17"/>
      <c r="DM105" s="17"/>
      <c r="DN105" s="17"/>
      <c r="DO105" s="17"/>
      <c r="DP105" s="17"/>
      <c r="DQ105" s="17"/>
      <c r="DR105" s="17"/>
      <c r="DS105" s="17"/>
      <c r="DT105" s="17"/>
      <c r="DU105" s="17"/>
      <c r="DV105" s="17"/>
      <c r="DW105" s="17"/>
    </row>
    <row r="106" spans="15:127" ht="29" customHeight="1" x14ac:dyDescent="0.15">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c r="CG106" s="17"/>
      <c r="CH106" s="17"/>
      <c r="CI106" s="17"/>
      <c r="CJ106" s="17"/>
      <c r="CK106" s="17"/>
      <c r="CL106" s="17"/>
      <c r="CM106" s="17"/>
      <c r="CN106" s="17"/>
      <c r="CO106" s="17"/>
      <c r="CP106" s="17"/>
      <c r="CQ106" s="17"/>
      <c r="CR106" s="17"/>
      <c r="CS106" s="17"/>
      <c r="CT106" s="17"/>
      <c r="CU106" s="17"/>
      <c r="CV106" s="17"/>
      <c r="CW106" s="17"/>
      <c r="CX106" s="17"/>
      <c r="CY106" s="17"/>
      <c r="CZ106" s="17"/>
      <c r="DA106" s="17"/>
      <c r="DB106" s="17"/>
      <c r="DC106" s="17"/>
      <c r="DD106" s="17"/>
      <c r="DE106" s="17"/>
      <c r="DF106" s="17"/>
      <c r="DG106" s="17"/>
      <c r="DH106" s="17"/>
      <c r="DI106" s="17"/>
      <c r="DJ106" s="17"/>
      <c r="DK106" s="17"/>
      <c r="DL106" s="17"/>
      <c r="DM106" s="17"/>
      <c r="DN106" s="17"/>
      <c r="DO106" s="17"/>
      <c r="DP106" s="17"/>
      <c r="DQ106" s="17"/>
      <c r="DR106" s="17"/>
      <c r="DS106" s="17"/>
      <c r="DT106" s="17"/>
      <c r="DU106" s="17"/>
      <c r="DV106" s="17"/>
      <c r="DW106" s="17"/>
    </row>
    <row r="107" spans="15:127" ht="29" customHeight="1" x14ac:dyDescent="0.15">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c r="CA107" s="17"/>
      <c r="CB107" s="17"/>
      <c r="CC107" s="17"/>
      <c r="CD107" s="17"/>
      <c r="CE107" s="17"/>
      <c r="CF107" s="17"/>
      <c r="CG107" s="17"/>
      <c r="CH107" s="17"/>
      <c r="CI107" s="17"/>
      <c r="CJ107" s="17"/>
      <c r="CK107" s="17"/>
      <c r="CL107" s="17"/>
      <c r="CM107" s="17"/>
      <c r="CN107" s="17"/>
      <c r="CO107" s="17"/>
      <c r="CP107" s="17"/>
      <c r="CQ107" s="17"/>
      <c r="CR107" s="17"/>
      <c r="CS107" s="17"/>
      <c r="CT107" s="17"/>
      <c r="CU107" s="17"/>
      <c r="CV107" s="17"/>
      <c r="CW107" s="17"/>
      <c r="CX107" s="17"/>
      <c r="CY107" s="17"/>
      <c r="CZ107" s="17"/>
      <c r="DA107" s="17"/>
      <c r="DB107" s="17"/>
      <c r="DC107" s="17"/>
      <c r="DD107" s="17"/>
      <c r="DE107" s="17"/>
      <c r="DF107" s="17"/>
      <c r="DG107" s="17"/>
      <c r="DH107" s="17"/>
      <c r="DI107" s="17"/>
      <c r="DJ107" s="17"/>
      <c r="DK107" s="17"/>
      <c r="DL107" s="17"/>
      <c r="DM107" s="17"/>
      <c r="DN107" s="17"/>
      <c r="DO107" s="17"/>
      <c r="DP107" s="17"/>
      <c r="DQ107" s="17"/>
      <c r="DR107" s="17"/>
      <c r="DS107" s="17"/>
      <c r="DT107" s="17"/>
      <c r="DU107" s="17"/>
      <c r="DV107" s="17"/>
      <c r="DW107" s="17"/>
    </row>
    <row r="108" spans="15:127" ht="29" customHeight="1" x14ac:dyDescent="0.15">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c r="CA108" s="17"/>
      <c r="CB108" s="17"/>
      <c r="CC108" s="17"/>
      <c r="CD108" s="17"/>
      <c r="CE108" s="17"/>
      <c r="CF108" s="17"/>
      <c r="CG108" s="17"/>
      <c r="CH108" s="17"/>
      <c r="CI108" s="17"/>
      <c r="CJ108" s="17"/>
      <c r="CK108" s="17"/>
      <c r="CL108" s="17"/>
      <c r="CM108" s="17"/>
      <c r="CN108" s="17"/>
      <c r="CO108" s="17"/>
      <c r="CP108" s="17"/>
      <c r="CQ108" s="17"/>
      <c r="CR108" s="17"/>
      <c r="CS108" s="17"/>
      <c r="CT108" s="17"/>
      <c r="CU108" s="17"/>
      <c r="CV108" s="17"/>
      <c r="CW108" s="17"/>
      <c r="CX108" s="17"/>
      <c r="CY108" s="17"/>
      <c r="CZ108" s="17"/>
      <c r="DA108" s="17"/>
      <c r="DB108" s="17"/>
      <c r="DC108" s="17"/>
      <c r="DD108" s="17"/>
      <c r="DE108" s="17"/>
      <c r="DF108" s="17"/>
      <c r="DG108" s="17"/>
      <c r="DH108" s="17"/>
      <c r="DI108" s="17"/>
      <c r="DJ108" s="17"/>
      <c r="DK108" s="17"/>
      <c r="DL108" s="17"/>
      <c r="DM108" s="17"/>
      <c r="DN108" s="17"/>
      <c r="DO108" s="17"/>
      <c r="DP108" s="17"/>
      <c r="DQ108" s="17"/>
      <c r="DR108" s="17"/>
      <c r="DS108" s="17"/>
      <c r="DT108" s="17"/>
      <c r="DU108" s="17"/>
      <c r="DV108" s="17"/>
      <c r="DW108" s="17"/>
    </row>
    <row r="109" spans="15:127" ht="29" customHeight="1" x14ac:dyDescent="0.15">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17"/>
      <c r="CC109" s="17"/>
      <c r="CD109" s="17"/>
      <c r="CE109" s="17"/>
      <c r="CF109" s="17"/>
      <c r="CG109" s="17"/>
      <c r="CH109" s="17"/>
      <c r="CI109" s="17"/>
      <c r="CJ109" s="17"/>
      <c r="CK109" s="17"/>
      <c r="CL109" s="17"/>
      <c r="CM109" s="17"/>
      <c r="CN109" s="17"/>
      <c r="CO109" s="17"/>
      <c r="CP109" s="17"/>
      <c r="CQ109" s="17"/>
      <c r="CR109" s="17"/>
      <c r="CS109" s="17"/>
      <c r="CT109" s="17"/>
      <c r="CU109" s="17"/>
      <c r="CV109" s="17"/>
      <c r="CW109" s="17"/>
      <c r="CX109" s="17"/>
      <c r="CY109" s="17"/>
      <c r="CZ109" s="17"/>
      <c r="DA109" s="17"/>
      <c r="DB109" s="17"/>
      <c r="DC109" s="17"/>
      <c r="DD109" s="17"/>
      <c r="DE109" s="17"/>
      <c r="DF109" s="17"/>
      <c r="DG109" s="17"/>
      <c r="DH109" s="17"/>
      <c r="DI109" s="17"/>
      <c r="DJ109" s="17"/>
      <c r="DK109" s="17"/>
      <c r="DL109" s="17"/>
      <c r="DM109" s="17"/>
      <c r="DN109" s="17"/>
      <c r="DO109" s="17"/>
      <c r="DP109" s="17"/>
      <c r="DQ109" s="17"/>
      <c r="DR109" s="17"/>
      <c r="DS109" s="17"/>
      <c r="DT109" s="17"/>
      <c r="DU109" s="17"/>
      <c r="DV109" s="17"/>
      <c r="DW109" s="17"/>
    </row>
    <row r="110" spans="15:127" ht="29" customHeight="1" x14ac:dyDescent="0.15">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c r="CA110" s="17"/>
      <c r="CB110" s="17"/>
      <c r="CC110" s="17"/>
      <c r="CD110" s="17"/>
      <c r="CE110" s="17"/>
      <c r="CF110" s="17"/>
      <c r="CG110" s="17"/>
      <c r="CH110" s="17"/>
      <c r="CI110" s="17"/>
      <c r="CJ110" s="17"/>
      <c r="CK110" s="17"/>
      <c r="CL110" s="17"/>
      <c r="CM110" s="17"/>
      <c r="CN110" s="17"/>
      <c r="CO110" s="17"/>
      <c r="CP110" s="17"/>
      <c r="CQ110" s="17"/>
      <c r="CR110" s="17"/>
      <c r="CS110" s="17"/>
      <c r="CT110" s="17"/>
      <c r="CU110" s="17"/>
      <c r="CV110" s="17"/>
      <c r="CW110" s="17"/>
      <c r="CX110" s="17"/>
      <c r="CY110" s="17"/>
      <c r="CZ110" s="17"/>
      <c r="DA110" s="17"/>
      <c r="DB110" s="17"/>
      <c r="DC110" s="17"/>
      <c r="DD110" s="17"/>
      <c r="DE110" s="17"/>
      <c r="DF110" s="17"/>
      <c r="DG110" s="17"/>
      <c r="DH110" s="17"/>
      <c r="DI110" s="17"/>
      <c r="DJ110" s="17"/>
      <c r="DK110" s="17"/>
      <c r="DL110" s="17"/>
      <c r="DM110" s="17"/>
      <c r="DN110" s="17"/>
      <c r="DO110" s="17"/>
      <c r="DP110" s="17"/>
      <c r="DQ110" s="17"/>
      <c r="DR110" s="17"/>
      <c r="DS110" s="17"/>
      <c r="DT110" s="17"/>
      <c r="DU110" s="17"/>
      <c r="DV110" s="17"/>
      <c r="DW110" s="17"/>
    </row>
    <row r="111" spans="15:127" ht="29" customHeight="1" x14ac:dyDescent="0.15">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c r="CA111" s="17"/>
      <c r="CB111" s="17"/>
      <c r="CC111" s="17"/>
      <c r="CD111" s="17"/>
      <c r="CE111" s="17"/>
      <c r="CF111" s="17"/>
      <c r="CG111" s="17"/>
      <c r="CH111" s="17"/>
      <c r="CI111" s="17"/>
      <c r="CJ111" s="17"/>
      <c r="CK111" s="17"/>
      <c r="CL111" s="17"/>
      <c r="CM111" s="17"/>
      <c r="CN111" s="17"/>
      <c r="CO111" s="17"/>
      <c r="CP111" s="17"/>
      <c r="CQ111" s="17"/>
      <c r="CR111" s="17"/>
      <c r="CS111" s="17"/>
      <c r="CT111" s="17"/>
      <c r="CU111" s="17"/>
      <c r="CV111" s="17"/>
      <c r="CW111" s="17"/>
      <c r="CX111" s="17"/>
      <c r="CY111" s="17"/>
      <c r="CZ111" s="17"/>
      <c r="DA111" s="17"/>
      <c r="DB111" s="17"/>
      <c r="DC111" s="17"/>
      <c r="DD111" s="17"/>
      <c r="DE111" s="17"/>
      <c r="DF111" s="17"/>
      <c r="DG111" s="17"/>
      <c r="DH111" s="17"/>
      <c r="DI111" s="17"/>
      <c r="DJ111" s="17"/>
      <c r="DK111" s="17"/>
      <c r="DL111" s="17"/>
      <c r="DM111" s="17"/>
      <c r="DN111" s="17"/>
      <c r="DO111" s="17"/>
      <c r="DP111" s="17"/>
      <c r="DQ111" s="17"/>
      <c r="DR111" s="17"/>
      <c r="DS111" s="17"/>
      <c r="DT111" s="17"/>
      <c r="DU111" s="17"/>
      <c r="DV111" s="17"/>
      <c r="DW111" s="17"/>
    </row>
    <row r="112" spans="15:127" ht="29" customHeight="1" x14ac:dyDescent="0.15">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c r="CA112" s="17"/>
      <c r="CB112" s="17"/>
      <c r="CC112" s="17"/>
      <c r="CD112" s="17"/>
      <c r="CE112" s="17"/>
      <c r="CF112" s="17"/>
      <c r="CG112" s="17"/>
      <c r="CH112" s="17"/>
      <c r="CI112" s="17"/>
      <c r="CJ112" s="17"/>
      <c r="CK112" s="17"/>
      <c r="CL112" s="17"/>
      <c r="CM112" s="17"/>
      <c r="CN112" s="17"/>
      <c r="CO112" s="17"/>
      <c r="CP112" s="17"/>
      <c r="CQ112" s="17"/>
      <c r="CR112" s="17"/>
      <c r="CS112" s="17"/>
      <c r="CT112" s="17"/>
      <c r="CU112" s="17"/>
      <c r="CV112" s="17"/>
      <c r="CW112" s="17"/>
      <c r="CX112" s="17"/>
      <c r="CY112" s="17"/>
      <c r="CZ112" s="17"/>
      <c r="DA112" s="17"/>
      <c r="DB112" s="17"/>
      <c r="DC112" s="17"/>
      <c r="DD112" s="17"/>
      <c r="DE112" s="17"/>
      <c r="DF112" s="17"/>
      <c r="DG112" s="17"/>
      <c r="DH112" s="17"/>
      <c r="DI112" s="17"/>
      <c r="DJ112" s="17"/>
      <c r="DK112" s="17"/>
      <c r="DL112" s="17"/>
      <c r="DM112" s="17"/>
      <c r="DN112" s="17"/>
      <c r="DO112" s="17"/>
      <c r="DP112" s="17"/>
      <c r="DQ112" s="17"/>
      <c r="DR112" s="17"/>
      <c r="DS112" s="17"/>
      <c r="DT112" s="17"/>
      <c r="DU112" s="17"/>
      <c r="DV112" s="17"/>
      <c r="DW112" s="17"/>
    </row>
    <row r="113" spans="15:127" ht="29" customHeight="1" x14ac:dyDescent="0.15">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c r="CA113" s="17"/>
      <c r="CB113" s="17"/>
      <c r="CC113" s="17"/>
      <c r="CD113" s="17"/>
      <c r="CE113" s="17"/>
      <c r="CF113" s="17"/>
      <c r="CG113" s="17"/>
      <c r="CH113" s="17"/>
      <c r="CI113" s="17"/>
      <c r="CJ113" s="17"/>
      <c r="CK113" s="17"/>
      <c r="CL113" s="17"/>
      <c r="CM113" s="17"/>
      <c r="CN113" s="17"/>
      <c r="CO113" s="17"/>
      <c r="CP113" s="17"/>
      <c r="CQ113" s="17"/>
      <c r="CR113" s="17"/>
      <c r="CS113" s="17"/>
      <c r="CT113" s="17"/>
      <c r="CU113" s="17"/>
      <c r="CV113" s="17"/>
      <c r="CW113" s="17"/>
      <c r="CX113" s="17"/>
      <c r="CY113" s="17"/>
      <c r="CZ113" s="17"/>
      <c r="DA113" s="17"/>
      <c r="DB113" s="17"/>
      <c r="DC113" s="17"/>
      <c r="DD113" s="17"/>
      <c r="DE113" s="17"/>
      <c r="DF113" s="17"/>
      <c r="DG113" s="17"/>
      <c r="DH113" s="17"/>
      <c r="DI113" s="17"/>
      <c r="DJ113" s="17"/>
      <c r="DK113" s="17"/>
      <c r="DL113" s="17"/>
      <c r="DM113" s="17"/>
      <c r="DN113" s="17"/>
      <c r="DO113" s="17"/>
      <c r="DP113" s="17"/>
      <c r="DQ113" s="17"/>
      <c r="DR113" s="17"/>
      <c r="DS113" s="17"/>
      <c r="DT113" s="17"/>
      <c r="DU113" s="17"/>
      <c r="DV113" s="17"/>
      <c r="DW113" s="17"/>
    </row>
    <row r="114" spans="15:127" ht="29" customHeight="1" x14ac:dyDescent="0.15">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c r="CA114" s="17"/>
      <c r="CB114" s="17"/>
      <c r="CC114" s="17"/>
      <c r="CD114" s="17"/>
      <c r="CE114" s="17"/>
      <c r="CF114" s="17"/>
      <c r="CG114" s="17"/>
      <c r="CH114" s="17"/>
      <c r="CI114" s="17"/>
      <c r="CJ114" s="17"/>
      <c r="CK114" s="17"/>
      <c r="CL114" s="17"/>
      <c r="CM114" s="17"/>
      <c r="CN114" s="17"/>
      <c r="CO114" s="17"/>
      <c r="CP114" s="17"/>
      <c r="CQ114" s="17"/>
      <c r="CR114" s="17"/>
      <c r="CS114" s="17"/>
      <c r="CT114" s="17"/>
      <c r="CU114" s="17"/>
      <c r="CV114" s="17"/>
      <c r="CW114" s="17"/>
      <c r="CX114" s="17"/>
      <c r="CY114" s="17"/>
      <c r="CZ114" s="17"/>
      <c r="DA114" s="17"/>
      <c r="DB114" s="17"/>
      <c r="DC114" s="17"/>
      <c r="DD114" s="17"/>
      <c r="DE114" s="17"/>
      <c r="DF114" s="17"/>
      <c r="DG114" s="17"/>
      <c r="DH114" s="17"/>
      <c r="DI114" s="17"/>
      <c r="DJ114" s="17"/>
      <c r="DK114" s="17"/>
      <c r="DL114" s="17"/>
      <c r="DM114" s="17"/>
      <c r="DN114" s="17"/>
      <c r="DO114" s="17"/>
      <c r="DP114" s="17"/>
      <c r="DQ114" s="17"/>
      <c r="DR114" s="17"/>
      <c r="DS114" s="17"/>
      <c r="DT114" s="17"/>
      <c r="DU114" s="17"/>
      <c r="DV114" s="17"/>
      <c r="DW114" s="17"/>
    </row>
    <row r="115" spans="15:127" ht="29" customHeight="1" x14ac:dyDescent="0.15">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c r="CA115" s="17"/>
      <c r="CB115" s="17"/>
      <c r="CC115" s="17"/>
      <c r="CD115" s="17"/>
      <c r="CE115" s="17"/>
      <c r="CF115" s="17"/>
      <c r="CG115" s="17"/>
      <c r="CH115" s="17"/>
      <c r="CI115" s="17"/>
      <c r="CJ115" s="17"/>
      <c r="CK115" s="17"/>
      <c r="CL115" s="17"/>
      <c r="CM115" s="17"/>
      <c r="CN115" s="17"/>
      <c r="CO115" s="17"/>
      <c r="CP115" s="17"/>
      <c r="CQ115" s="17"/>
      <c r="CR115" s="17"/>
      <c r="CS115" s="17"/>
      <c r="CT115" s="17"/>
      <c r="CU115" s="17"/>
      <c r="CV115" s="17"/>
      <c r="CW115" s="17"/>
      <c r="CX115" s="17"/>
      <c r="CY115" s="17"/>
      <c r="CZ115" s="17"/>
      <c r="DA115" s="17"/>
      <c r="DB115" s="17"/>
      <c r="DC115" s="17"/>
      <c r="DD115" s="17"/>
      <c r="DE115" s="17"/>
      <c r="DF115" s="17"/>
      <c r="DG115" s="17"/>
      <c r="DH115" s="17"/>
      <c r="DI115" s="17"/>
      <c r="DJ115" s="17"/>
      <c r="DK115" s="17"/>
      <c r="DL115" s="17"/>
      <c r="DM115" s="17"/>
      <c r="DN115" s="17"/>
      <c r="DO115" s="17"/>
      <c r="DP115" s="17"/>
      <c r="DQ115" s="17"/>
      <c r="DR115" s="17"/>
      <c r="DS115" s="17"/>
      <c r="DT115" s="17"/>
      <c r="DU115" s="17"/>
      <c r="DV115" s="17"/>
      <c r="DW115" s="17"/>
    </row>
    <row r="116" spans="15:127" ht="29" customHeight="1" x14ac:dyDescent="0.15">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17"/>
      <c r="CE116" s="17"/>
      <c r="CF116" s="17"/>
      <c r="CG116" s="17"/>
      <c r="CH116" s="17"/>
      <c r="CI116" s="17"/>
      <c r="CJ116" s="17"/>
      <c r="CK116" s="17"/>
      <c r="CL116" s="17"/>
      <c r="CM116" s="17"/>
      <c r="CN116" s="17"/>
      <c r="CO116" s="17"/>
      <c r="CP116" s="17"/>
      <c r="CQ116" s="17"/>
      <c r="CR116" s="17"/>
      <c r="CS116" s="17"/>
      <c r="CT116" s="17"/>
      <c r="CU116" s="17"/>
      <c r="CV116" s="17"/>
      <c r="CW116" s="17"/>
      <c r="CX116" s="17"/>
      <c r="CY116" s="17"/>
      <c r="CZ116" s="17"/>
      <c r="DA116" s="17"/>
      <c r="DB116" s="17"/>
      <c r="DC116" s="17"/>
      <c r="DD116" s="17"/>
      <c r="DE116" s="17"/>
      <c r="DF116" s="17"/>
      <c r="DG116" s="17"/>
      <c r="DH116" s="17"/>
      <c r="DI116" s="17"/>
      <c r="DJ116" s="17"/>
      <c r="DK116" s="17"/>
      <c r="DL116" s="17"/>
      <c r="DM116" s="17"/>
      <c r="DN116" s="17"/>
      <c r="DO116" s="17"/>
      <c r="DP116" s="17"/>
      <c r="DQ116" s="17"/>
      <c r="DR116" s="17"/>
      <c r="DS116" s="17"/>
      <c r="DT116" s="17"/>
      <c r="DU116" s="17"/>
      <c r="DV116" s="17"/>
      <c r="DW116" s="17"/>
    </row>
    <row r="117" spans="15:127" ht="29" customHeight="1" x14ac:dyDescent="0.15">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c r="CB117" s="17"/>
      <c r="CC117" s="17"/>
      <c r="CD117" s="17"/>
      <c r="CE117" s="17"/>
      <c r="CF117" s="17"/>
      <c r="CG117" s="17"/>
      <c r="CH117" s="17"/>
      <c r="CI117" s="17"/>
      <c r="CJ117" s="17"/>
      <c r="CK117" s="17"/>
      <c r="CL117" s="17"/>
      <c r="CM117" s="17"/>
      <c r="CN117" s="17"/>
      <c r="CO117" s="17"/>
      <c r="CP117" s="17"/>
      <c r="CQ117" s="17"/>
      <c r="CR117" s="17"/>
      <c r="CS117" s="17"/>
      <c r="CT117" s="17"/>
      <c r="CU117" s="17"/>
      <c r="CV117" s="17"/>
      <c r="CW117" s="17"/>
      <c r="CX117" s="17"/>
      <c r="CY117" s="17"/>
      <c r="CZ117" s="17"/>
      <c r="DA117" s="17"/>
      <c r="DB117" s="17"/>
      <c r="DC117" s="17"/>
      <c r="DD117" s="17"/>
      <c r="DE117" s="17"/>
      <c r="DF117" s="17"/>
      <c r="DG117" s="17"/>
      <c r="DH117" s="17"/>
      <c r="DI117" s="17"/>
      <c r="DJ117" s="17"/>
      <c r="DK117" s="17"/>
      <c r="DL117" s="17"/>
      <c r="DM117" s="17"/>
      <c r="DN117" s="17"/>
      <c r="DO117" s="17"/>
      <c r="DP117" s="17"/>
      <c r="DQ117" s="17"/>
      <c r="DR117" s="17"/>
      <c r="DS117" s="17"/>
      <c r="DT117" s="17"/>
      <c r="DU117" s="17"/>
      <c r="DV117" s="17"/>
      <c r="DW117" s="17"/>
    </row>
    <row r="118" spans="15:127" ht="29" customHeight="1" x14ac:dyDescent="0.15">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c r="CA118" s="17"/>
      <c r="CB118" s="17"/>
      <c r="CC118" s="17"/>
      <c r="CD118" s="17"/>
      <c r="CE118" s="17"/>
      <c r="CF118" s="17"/>
      <c r="CG118" s="17"/>
      <c r="CH118" s="17"/>
      <c r="CI118" s="17"/>
      <c r="CJ118" s="17"/>
      <c r="CK118" s="17"/>
      <c r="CL118" s="17"/>
      <c r="CM118" s="17"/>
      <c r="CN118" s="17"/>
      <c r="CO118" s="17"/>
      <c r="CP118" s="17"/>
      <c r="CQ118" s="17"/>
      <c r="CR118" s="17"/>
      <c r="CS118" s="17"/>
      <c r="CT118" s="17"/>
      <c r="CU118" s="17"/>
      <c r="CV118" s="17"/>
      <c r="CW118" s="17"/>
      <c r="CX118" s="17"/>
      <c r="CY118" s="17"/>
      <c r="CZ118" s="17"/>
      <c r="DA118" s="17"/>
      <c r="DB118" s="17"/>
      <c r="DC118" s="17"/>
      <c r="DD118" s="17"/>
      <c r="DE118" s="17"/>
      <c r="DF118" s="17"/>
      <c r="DG118" s="17"/>
      <c r="DH118" s="17"/>
      <c r="DI118" s="17"/>
      <c r="DJ118" s="17"/>
      <c r="DK118" s="17"/>
      <c r="DL118" s="17"/>
      <c r="DM118" s="17"/>
      <c r="DN118" s="17"/>
      <c r="DO118" s="17"/>
      <c r="DP118" s="17"/>
      <c r="DQ118" s="17"/>
      <c r="DR118" s="17"/>
      <c r="DS118" s="17"/>
      <c r="DT118" s="17"/>
      <c r="DU118" s="17"/>
      <c r="DV118" s="17"/>
      <c r="DW118" s="17"/>
    </row>
    <row r="119" spans="15:127" ht="29" customHeight="1" x14ac:dyDescent="0.15">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c r="CA119" s="17"/>
      <c r="CB119" s="17"/>
      <c r="CC119" s="17"/>
      <c r="CD119" s="17"/>
      <c r="CE119" s="17"/>
      <c r="CF119" s="17"/>
      <c r="CG119" s="17"/>
      <c r="CH119" s="17"/>
      <c r="CI119" s="17"/>
      <c r="CJ119" s="17"/>
      <c r="CK119" s="17"/>
      <c r="CL119" s="17"/>
      <c r="CM119" s="17"/>
      <c r="CN119" s="17"/>
      <c r="CO119" s="17"/>
      <c r="CP119" s="17"/>
      <c r="CQ119" s="17"/>
      <c r="CR119" s="17"/>
      <c r="CS119" s="17"/>
      <c r="CT119" s="17"/>
      <c r="CU119" s="17"/>
      <c r="CV119" s="17"/>
      <c r="CW119" s="17"/>
      <c r="CX119" s="17"/>
      <c r="CY119" s="17"/>
      <c r="CZ119" s="17"/>
      <c r="DA119" s="17"/>
      <c r="DB119" s="17"/>
      <c r="DC119" s="17"/>
      <c r="DD119" s="17"/>
      <c r="DE119" s="17"/>
      <c r="DF119" s="17"/>
      <c r="DG119" s="17"/>
      <c r="DH119" s="17"/>
      <c r="DI119" s="17"/>
      <c r="DJ119" s="17"/>
      <c r="DK119" s="17"/>
      <c r="DL119" s="17"/>
      <c r="DM119" s="17"/>
      <c r="DN119" s="17"/>
      <c r="DO119" s="17"/>
      <c r="DP119" s="17"/>
      <c r="DQ119" s="17"/>
      <c r="DR119" s="17"/>
      <c r="DS119" s="17"/>
      <c r="DT119" s="17"/>
      <c r="DU119" s="17"/>
      <c r="DV119" s="17"/>
      <c r="DW119" s="17"/>
    </row>
    <row r="120" spans="15:127" ht="29" customHeight="1" x14ac:dyDescent="0.15">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c r="CA120" s="17"/>
      <c r="CB120" s="17"/>
      <c r="CC120" s="17"/>
      <c r="CD120" s="17"/>
      <c r="CE120" s="17"/>
      <c r="CF120" s="17"/>
      <c r="CG120" s="17"/>
      <c r="CH120" s="17"/>
      <c r="CI120" s="17"/>
      <c r="CJ120" s="17"/>
      <c r="CK120" s="17"/>
      <c r="CL120" s="17"/>
      <c r="CM120" s="17"/>
      <c r="CN120" s="17"/>
      <c r="CO120" s="17"/>
      <c r="CP120" s="17"/>
      <c r="CQ120" s="17"/>
      <c r="CR120" s="17"/>
      <c r="CS120" s="17"/>
      <c r="CT120" s="17"/>
      <c r="CU120" s="17"/>
      <c r="CV120" s="17"/>
      <c r="CW120" s="17"/>
      <c r="CX120" s="17"/>
      <c r="CY120" s="17"/>
      <c r="CZ120" s="17"/>
      <c r="DA120" s="17"/>
      <c r="DB120" s="17"/>
      <c r="DC120" s="17"/>
      <c r="DD120" s="17"/>
      <c r="DE120" s="17"/>
      <c r="DF120" s="17"/>
      <c r="DG120" s="17"/>
      <c r="DH120" s="17"/>
      <c r="DI120" s="17"/>
      <c r="DJ120" s="17"/>
      <c r="DK120" s="17"/>
      <c r="DL120" s="17"/>
      <c r="DM120" s="17"/>
      <c r="DN120" s="17"/>
      <c r="DO120" s="17"/>
      <c r="DP120" s="17"/>
      <c r="DQ120" s="17"/>
      <c r="DR120" s="17"/>
      <c r="DS120" s="17"/>
      <c r="DT120" s="17"/>
      <c r="DU120" s="17"/>
      <c r="DV120" s="17"/>
      <c r="DW120" s="17"/>
    </row>
    <row r="121" spans="15:127" ht="29" customHeight="1" x14ac:dyDescent="0.15">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c r="CA121" s="17"/>
      <c r="CB121" s="17"/>
      <c r="CC121" s="17"/>
      <c r="CD121" s="17"/>
      <c r="CE121" s="17"/>
      <c r="CF121" s="17"/>
      <c r="CG121" s="17"/>
      <c r="CH121" s="17"/>
      <c r="CI121" s="17"/>
      <c r="CJ121" s="17"/>
      <c r="CK121" s="17"/>
      <c r="CL121" s="17"/>
      <c r="CM121" s="17"/>
      <c r="CN121" s="17"/>
      <c r="CO121" s="17"/>
      <c r="CP121" s="17"/>
      <c r="CQ121" s="17"/>
      <c r="CR121" s="17"/>
      <c r="CS121" s="17"/>
      <c r="CT121" s="17"/>
      <c r="CU121" s="17"/>
      <c r="CV121" s="17"/>
      <c r="CW121" s="17"/>
      <c r="CX121" s="17"/>
      <c r="CY121" s="17"/>
      <c r="CZ121" s="17"/>
      <c r="DA121" s="17"/>
      <c r="DB121" s="17"/>
      <c r="DC121" s="17"/>
      <c r="DD121" s="17"/>
      <c r="DE121" s="17"/>
      <c r="DF121" s="17"/>
      <c r="DG121" s="17"/>
      <c r="DH121" s="17"/>
      <c r="DI121" s="17"/>
      <c r="DJ121" s="17"/>
      <c r="DK121" s="17"/>
      <c r="DL121" s="17"/>
      <c r="DM121" s="17"/>
      <c r="DN121" s="17"/>
      <c r="DO121" s="17"/>
      <c r="DP121" s="17"/>
      <c r="DQ121" s="17"/>
      <c r="DR121" s="17"/>
      <c r="DS121" s="17"/>
      <c r="DT121" s="17"/>
      <c r="DU121" s="17"/>
      <c r="DV121" s="17"/>
      <c r="DW121" s="17"/>
    </row>
    <row r="122" spans="15:127" ht="29" customHeight="1" x14ac:dyDescent="0.15">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c r="CA122" s="17"/>
      <c r="CB122" s="17"/>
      <c r="CC122" s="17"/>
      <c r="CD122" s="17"/>
      <c r="CE122" s="17"/>
      <c r="CF122" s="17"/>
      <c r="CG122" s="17"/>
      <c r="CH122" s="17"/>
      <c r="CI122" s="17"/>
      <c r="CJ122" s="17"/>
      <c r="CK122" s="17"/>
      <c r="CL122" s="17"/>
      <c r="CM122" s="17"/>
      <c r="CN122" s="17"/>
      <c r="CO122" s="17"/>
      <c r="CP122" s="17"/>
      <c r="CQ122" s="17"/>
      <c r="CR122" s="17"/>
      <c r="CS122" s="17"/>
      <c r="CT122" s="17"/>
      <c r="CU122" s="17"/>
      <c r="CV122" s="17"/>
      <c r="CW122" s="17"/>
      <c r="CX122" s="17"/>
      <c r="CY122" s="17"/>
      <c r="CZ122" s="17"/>
      <c r="DA122" s="17"/>
      <c r="DB122" s="17"/>
      <c r="DC122" s="17"/>
      <c r="DD122" s="17"/>
      <c r="DE122" s="17"/>
      <c r="DF122" s="17"/>
      <c r="DG122" s="17"/>
      <c r="DH122" s="17"/>
      <c r="DI122" s="17"/>
      <c r="DJ122" s="17"/>
      <c r="DK122" s="17"/>
      <c r="DL122" s="17"/>
      <c r="DM122" s="17"/>
      <c r="DN122" s="17"/>
      <c r="DO122" s="17"/>
      <c r="DP122" s="17"/>
      <c r="DQ122" s="17"/>
      <c r="DR122" s="17"/>
      <c r="DS122" s="17"/>
      <c r="DT122" s="17"/>
      <c r="DU122" s="17"/>
      <c r="DV122" s="17"/>
      <c r="DW122" s="17"/>
    </row>
    <row r="123" spans="15:127" ht="29" customHeight="1" x14ac:dyDescent="0.15">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c r="CA123" s="17"/>
      <c r="CB123" s="17"/>
      <c r="CC123" s="17"/>
      <c r="CD123" s="17"/>
      <c r="CE123" s="17"/>
      <c r="CF123" s="17"/>
      <c r="CG123" s="17"/>
      <c r="CH123" s="17"/>
      <c r="CI123" s="17"/>
      <c r="CJ123" s="17"/>
      <c r="CK123" s="17"/>
      <c r="CL123" s="17"/>
      <c r="CM123" s="17"/>
      <c r="CN123" s="17"/>
      <c r="CO123" s="17"/>
      <c r="CP123" s="17"/>
      <c r="CQ123" s="17"/>
      <c r="CR123" s="17"/>
      <c r="CS123" s="17"/>
      <c r="CT123" s="17"/>
      <c r="CU123" s="17"/>
      <c r="CV123" s="17"/>
      <c r="CW123" s="17"/>
      <c r="CX123" s="17"/>
      <c r="CY123" s="17"/>
      <c r="CZ123" s="17"/>
      <c r="DA123" s="17"/>
      <c r="DB123" s="17"/>
      <c r="DC123" s="17"/>
      <c r="DD123" s="17"/>
      <c r="DE123" s="17"/>
      <c r="DF123" s="17"/>
      <c r="DG123" s="17"/>
      <c r="DH123" s="17"/>
      <c r="DI123" s="17"/>
      <c r="DJ123" s="17"/>
      <c r="DK123" s="17"/>
      <c r="DL123" s="17"/>
      <c r="DM123" s="17"/>
      <c r="DN123" s="17"/>
      <c r="DO123" s="17"/>
      <c r="DP123" s="17"/>
      <c r="DQ123" s="17"/>
      <c r="DR123" s="17"/>
      <c r="DS123" s="17"/>
      <c r="DT123" s="17"/>
      <c r="DU123" s="17"/>
      <c r="DV123" s="17"/>
      <c r="DW123" s="17"/>
    </row>
    <row r="124" spans="15:127" ht="29" customHeight="1" x14ac:dyDescent="0.15">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c r="CA124" s="17"/>
      <c r="CB124" s="17"/>
      <c r="CC124" s="17"/>
      <c r="CD124" s="17"/>
      <c r="CE124" s="17"/>
      <c r="CF124" s="17"/>
      <c r="CG124" s="17"/>
      <c r="CH124" s="17"/>
      <c r="CI124" s="17"/>
      <c r="CJ124" s="17"/>
      <c r="CK124" s="17"/>
      <c r="CL124" s="17"/>
      <c r="CM124" s="17"/>
      <c r="CN124" s="17"/>
      <c r="CO124" s="17"/>
      <c r="CP124" s="17"/>
      <c r="CQ124" s="17"/>
      <c r="CR124" s="17"/>
      <c r="CS124" s="17"/>
      <c r="CT124" s="17"/>
      <c r="CU124" s="17"/>
      <c r="CV124" s="17"/>
      <c r="CW124" s="17"/>
      <c r="CX124" s="17"/>
      <c r="CY124" s="17"/>
      <c r="CZ124" s="17"/>
      <c r="DA124" s="17"/>
      <c r="DB124" s="17"/>
      <c r="DC124" s="17"/>
      <c r="DD124" s="17"/>
      <c r="DE124" s="17"/>
      <c r="DF124" s="17"/>
      <c r="DG124" s="17"/>
      <c r="DH124" s="17"/>
      <c r="DI124" s="17"/>
      <c r="DJ124" s="17"/>
      <c r="DK124" s="17"/>
      <c r="DL124" s="17"/>
      <c r="DM124" s="17"/>
      <c r="DN124" s="17"/>
      <c r="DO124" s="17"/>
      <c r="DP124" s="17"/>
      <c r="DQ124" s="17"/>
      <c r="DR124" s="17"/>
      <c r="DS124" s="17"/>
      <c r="DT124" s="17"/>
      <c r="DU124" s="17"/>
      <c r="DV124" s="17"/>
      <c r="DW124" s="17"/>
    </row>
    <row r="125" spans="15:127" ht="29" customHeight="1" x14ac:dyDescent="0.15">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c r="CA125" s="17"/>
      <c r="CB125" s="17"/>
      <c r="CC125" s="17"/>
      <c r="CD125" s="17"/>
      <c r="CE125" s="17"/>
      <c r="CF125" s="17"/>
      <c r="CG125" s="17"/>
      <c r="CH125" s="17"/>
      <c r="CI125" s="17"/>
      <c r="CJ125" s="17"/>
      <c r="CK125" s="17"/>
      <c r="CL125" s="17"/>
      <c r="CM125" s="17"/>
      <c r="CN125" s="17"/>
      <c r="CO125" s="17"/>
      <c r="CP125" s="17"/>
      <c r="CQ125" s="17"/>
      <c r="CR125" s="17"/>
      <c r="CS125" s="17"/>
      <c r="CT125" s="17"/>
      <c r="CU125" s="17"/>
      <c r="CV125" s="17"/>
      <c r="CW125" s="17"/>
      <c r="CX125" s="17"/>
      <c r="CY125" s="17"/>
      <c r="CZ125" s="17"/>
      <c r="DA125" s="17"/>
      <c r="DB125" s="17"/>
      <c r="DC125" s="17"/>
      <c r="DD125" s="17"/>
      <c r="DE125" s="17"/>
      <c r="DF125" s="17"/>
      <c r="DG125" s="17"/>
      <c r="DH125" s="17"/>
      <c r="DI125" s="17"/>
      <c r="DJ125" s="17"/>
      <c r="DK125" s="17"/>
      <c r="DL125" s="17"/>
      <c r="DM125" s="17"/>
      <c r="DN125" s="17"/>
      <c r="DO125" s="17"/>
      <c r="DP125" s="17"/>
      <c r="DQ125" s="17"/>
      <c r="DR125" s="17"/>
      <c r="DS125" s="17"/>
      <c r="DT125" s="17"/>
      <c r="DU125" s="17"/>
      <c r="DV125" s="17"/>
      <c r="DW125" s="17"/>
    </row>
    <row r="126" spans="15:127" ht="29" customHeight="1" x14ac:dyDescent="0.15">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17"/>
      <c r="CC126" s="17"/>
      <c r="CD126" s="17"/>
      <c r="CE126" s="17"/>
      <c r="CF126" s="17"/>
      <c r="CG126" s="17"/>
      <c r="CH126" s="17"/>
      <c r="CI126" s="17"/>
      <c r="CJ126" s="17"/>
      <c r="CK126" s="17"/>
      <c r="CL126" s="17"/>
      <c r="CM126" s="17"/>
      <c r="CN126" s="17"/>
      <c r="CO126" s="17"/>
      <c r="CP126" s="17"/>
      <c r="CQ126" s="17"/>
      <c r="CR126" s="17"/>
      <c r="CS126" s="17"/>
      <c r="CT126" s="17"/>
      <c r="CU126" s="17"/>
      <c r="CV126" s="17"/>
      <c r="CW126" s="17"/>
      <c r="CX126" s="17"/>
      <c r="CY126" s="17"/>
      <c r="CZ126" s="17"/>
      <c r="DA126" s="17"/>
      <c r="DB126" s="17"/>
      <c r="DC126" s="17"/>
      <c r="DD126" s="17"/>
      <c r="DE126" s="17"/>
      <c r="DF126" s="17"/>
      <c r="DG126" s="17"/>
      <c r="DH126" s="17"/>
      <c r="DI126" s="17"/>
      <c r="DJ126" s="17"/>
      <c r="DK126" s="17"/>
      <c r="DL126" s="17"/>
      <c r="DM126" s="17"/>
      <c r="DN126" s="17"/>
      <c r="DO126" s="17"/>
      <c r="DP126" s="17"/>
      <c r="DQ126" s="17"/>
      <c r="DR126" s="17"/>
      <c r="DS126" s="17"/>
      <c r="DT126" s="17"/>
      <c r="DU126" s="17"/>
      <c r="DV126" s="17"/>
      <c r="DW126" s="17"/>
    </row>
    <row r="127" spans="15:127" ht="29" customHeight="1" x14ac:dyDescent="0.15">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c r="CA127" s="17"/>
      <c r="CB127" s="17"/>
      <c r="CC127" s="17"/>
      <c r="CD127" s="17"/>
      <c r="CE127" s="17"/>
      <c r="CF127" s="17"/>
      <c r="CG127" s="17"/>
      <c r="CH127" s="17"/>
      <c r="CI127" s="17"/>
      <c r="CJ127" s="17"/>
      <c r="CK127" s="17"/>
      <c r="CL127" s="17"/>
      <c r="CM127" s="17"/>
      <c r="CN127" s="17"/>
      <c r="CO127" s="17"/>
      <c r="CP127" s="17"/>
      <c r="CQ127" s="17"/>
      <c r="CR127" s="17"/>
      <c r="CS127" s="17"/>
      <c r="CT127" s="17"/>
      <c r="CU127" s="17"/>
      <c r="CV127" s="17"/>
      <c r="CW127" s="17"/>
      <c r="CX127" s="17"/>
      <c r="CY127" s="17"/>
      <c r="CZ127" s="17"/>
      <c r="DA127" s="17"/>
      <c r="DB127" s="17"/>
      <c r="DC127" s="17"/>
      <c r="DD127" s="17"/>
      <c r="DE127" s="17"/>
      <c r="DF127" s="17"/>
      <c r="DG127" s="17"/>
      <c r="DH127" s="17"/>
      <c r="DI127" s="17"/>
      <c r="DJ127" s="17"/>
      <c r="DK127" s="17"/>
      <c r="DL127" s="17"/>
      <c r="DM127" s="17"/>
      <c r="DN127" s="17"/>
      <c r="DO127" s="17"/>
      <c r="DP127" s="17"/>
      <c r="DQ127" s="17"/>
      <c r="DR127" s="17"/>
      <c r="DS127" s="17"/>
      <c r="DT127" s="17"/>
      <c r="DU127" s="17"/>
      <c r="DV127" s="17"/>
      <c r="DW127" s="17"/>
    </row>
    <row r="128" spans="15:127" ht="29" customHeight="1" x14ac:dyDescent="0.15">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c r="CA128" s="17"/>
      <c r="CB128" s="17"/>
      <c r="CC128" s="17"/>
      <c r="CD128" s="17"/>
      <c r="CE128" s="17"/>
      <c r="CF128" s="17"/>
      <c r="CG128" s="17"/>
      <c r="CH128" s="17"/>
      <c r="CI128" s="17"/>
      <c r="CJ128" s="17"/>
      <c r="CK128" s="17"/>
      <c r="CL128" s="17"/>
      <c r="CM128" s="17"/>
      <c r="CN128" s="17"/>
      <c r="CO128" s="17"/>
      <c r="CP128" s="17"/>
      <c r="CQ128" s="17"/>
      <c r="CR128" s="17"/>
      <c r="CS128" s="17"/>
      <c r="CT128" s="17"/>
      <c r="CU128" s="17"/>
      <c r="CV128" s="17"/>
      <c r="CW128" s="17"/>
      <c r="CX128" s="17"/>
      <c r="CY128" s="17"/>
      <c r="CZ128" s="17"/>
      <c r="DA128" s="17"/>
      <c r="DB128" s="17"/>
      <c r="DC128" s="17"/>
      <c r="DD128" s="17"/>
      <c r="DE128" s="17"/>
      <c r="DF128" s="17"/>
      <c r="DG128" s="17"/>
      <c r="DH128" s="17"/>
      <c r="DI128" s="17"/>
      <c r="DJ128" s="17"/>
      <c r="DK128" s="17"/>
      <c r="DL128" s="17"/>
      <c r="DM128" s="17"/>
      <c r="DN128" s="17"/>
      <c r="DO128" s="17"/>
      <c r="DP128" s="17"/>
      <c r="DQ128" s="17"/>
      <c r="DR128" s="17"/>
      <c r="DS128" s="17"/>
      <c r="DT128" s="17"/>
      <c r="DU128" s="17"/>
      <c r="DV128" s="17"/>
      <c r="DW128" s="17"/>
    </row>
    <row r="129" spans="15:127" ht="29" customHeight="1" x14ac:dyDescent="0.15">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c r="CA129" s="17"/>
      <c r="CB129" s="17"/>
      <c r="CC129" s="17"/>
      <c r="CD129" s="17"/>
      <c r="CE129" s="17"/>
      <c r="CF129" s="17"/>
      <c r="CG129" s="17"/>
      <c r="CH129" s="17"/>
      <c r="CI129" s="17"/>
      <c r="CJ129" s="17"/>
      <c r="CK129" s="17"/>
      <c r="CL129" s="17"/>
      <c r="CM129" s="17"/>
      <c r="CN129" s="17"/>
      <c r="CO129" s="17"/>
      <c r="CP129" s="17"/>
      <c r="CQ129" s="17"/>
      <c r="CR129" s="17"/>
      <c r="CS129" s="17"/>
      <c r="CT129" s="17"/>
      <c r="CU129" s="17"/>
      <c r="CV129" s="17"/>
      <c r="CW129" s="17"/>
      <c r="CX129" s="17"/>
      <c r="CY129" s="17"/>
      <c r="CZ129" s="17"/>
      <c r="DA129" s="17"/>
      <c r="DB129" s="17"/>
      <c r="DC129" s="17"/>
      <c r="DD129" s="17"/>
      <c r="DE129" s="17"/>
      <c r="DF129" s="17"/>
      <c r="DG129" s="17"/>
      <c r="DH129" s="17"/>
      <c r="DI129" s="17"/>
      <c r="DJ129" s="17"/>
      <c r="DK129" s="17"/>
      <c r="DL129" s="17"/>
      <c r="DM129" s="17"/>
      <c r="DN129" s="17"/>
      <c r="DO129" s="17"/>
      <c r="DP129" s="17"/>
      <c r="DQ129" s="17"/>
      <c r="DR129" s="17"/>
      <c r="DS129" s="17"/>
      <c r="DT129" s="17"/>
      <c r="DU129" s="17"/>
      <c r="DV129" s="17"/>
      <c r="DW129" s="17"/>
    </row>
    <row r="130" spans="15:127" ht="29" customHeight="1" x14ac:dyDescent="0.15">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c r="CA130" s="17"/>
      <c r="CB130" s="17"/>
      <c r="CC130" s="17"/>
      <c r="CD130" s="17"/>
      <c r="CE130" s="17"/>
      <c r="CF130" s="17"/>
      <c r="CG130" s="17"/>
      <c r="CH130" s="17"/>
      <c r="CI130" s="17"/>
      <c r="CJ130" s="17"/>
      <c r="CK130" s="17"/>
      <c r="CL130" s="17"/>
      <c r="CM130" s="17"/>
      <c r="CN130" s="17"/>
      <c r="CO130" s="17"/>
      <c r="CP130" s="17"/>
      <c r="CQ130" s="17"/>
      <c r="CR130" s="17"/>
      <c r="CS130" s="17"/>
      <c r="CT130" s="17"/>
      <c r="CU130" s="17"/>
      <c r="CV130" s="17"/>
      <c r="CW130" s="17"/>
      <c r="CX130" s="17"/>
      <c r="CY130" s="17"/>
      <c r="CZ130" s="17"/>
      <c r="DA130" s="17"/>
      <c r="DB130" s="17"/>
      <c r="DC130" s="17"/>
      <c r="DD130" s="17"/>
      <c r="DE130" s="17"/>
      <c r="DF130" s="17"/>
      <c r="DG130" s="17"/>
      <c r="DH130" s="17"/>
      <c r="DI130" s="17"/>
      <c r="DJ130" s="17"/>
      <c r="DK130" s="17"/>
      <c r="DL130" s="17"/>
      <c r="DM130" s="17"/>
      <c r="DN130" s="17"/>
      <c r="DO130" s="17"/>
      <c r="DP130" s="17"/>
      <c r="DQ130" s="17"/>
      <c r="DR130" s="17"/>
      <c r="DS130" s="17"/>
      <c r="DT130" s="17"/>
      <c r="DU130" s="17"/>
      <c r="DV130" s="17"/>
      <c r="DW130" s="17"/>
    </row>
    <row r="131" spans="15:127" ht="29" customHeight="1" x14ac:dyDescent="0.15">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c r="CA131" s="17"/>
      <c r="CB131" s="17"/>
      <c r="CC131" s="17"/>
      <c r="CD131" s="17"/>
      <c r="CE131" s="17"/>
      <c r="CF131" s="17"/>
      <c r="CG131" s="17"/>
      <c r="CH131" s="17"/>
      <c r="CI131" s="17"/>
      <c r="CJ131" s="17"/>
      <c r="CK131" s="17"/>
      <c r="CL131" s="17"/>
      <c r="CM131" s="17"/>
      <c r="CN131" s="17"/>
      <c r="CO131" s="17"/>
      <c r="CP131" s="17"/>
      <c r="CQ131" s="17"/>
      <c r="CR131" s="17"/>
      <c r="CS131" s="17"/>
      <c r="CT131" s="17"/>
      <c r="CU131" s="17"/>
      <c r="CV131" s="17"/>
      <c r="CW131" s="17"/>
      <c r="CX131" s="17"/>
      <c r="CY131" s="17"/>
      <c r="CZ131" s="17"/>
      <c r="DA131" s="17"/>
      <c r="DB131" s="17"/>
      <c r="DC131" s="17"/>
      <c r="DD131" s="17"/>
      <c r="DE131" s="17"/>
      <c r="DF131" s="17"/>
      <c r="DG131" s="17"/>
      <c r="DH131" s="17"/>
      <c r="DI131" s="17"/>
      <c r="DJ131" s="17"/>
      <c r="DK131" s="17"/>
      <c r="DL131" s="17"/>
      <c r="DM131" s="17"/>
      <c r="DN131" s="17"/>
      <c r="DO131" s="17"/>
      <c r="DP131" s="17"/>
      <c r="DQ131" s="17"/>
      <c r="DR131" s="17"/>
      <c r="DS131" s="17"/>
      <c r="DT131" s="17"/>
      <c r="DU131" s="17"/>
      <c r="DV131" s="17"/>
      <c r="DW131" s="17"/>
    </row>
    <row r="132" spans="15:127" ht="29" customHeight="1" x14ac:dyDescent="0.15">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c r="CA132" s="17"/>
      <c r="CB132" s="17"/>
      <c r="CC132" s="17"/>
      <c r="CD132" s="17"/>
      <c r="CE132" s="17"/>
      <c r="CF132" s="17"/>
      <c r="CG132" s="17"/>
      <c r="CH132" s="17"/>
      <c r="CI132" s="17"/>
      <c r="CJ132" s="17"/>
      <c r="CK132" s="17"/>
      <c r="CL132" s="17"/>
      <c r="CM132" s="17"/>
      <c r="CN132" s="17"/>
      <c r="CO132" s="17"/>
      <c r="CP132" s="17"/>
      <c r="CQ132" s="17"/>
      <c r="CR132" s="17"/>
      <c r="CS132" s="17"/>
      <c r="CT132" s="17"/>
      <c r="CU132" s="17"/>
      <c r="CV132" s="17"/>
      <c r="CW132" s="17"/>
      <c r="CX132" s="17"/>
      <c r="CY132" s="17"/>
      <c r="CZ132" s="17"/>
      <c r="DA132" s="17"/>
      <c r="DB132" s="17"/>
      <c r="DC132" s="17"/>
      <c r="DD132" s="17"/>
      <c r="DE132" s="17"/>
      <c r="DF132" s="17"/>
      <c r="DG132" s="17"/>
      <c r="DH132" s="17"/>
      <c r="DI132" s="17"/>
      <c r="DJ132" s="17"/>
      <c r="DK132" s="17"/>
      <c r="DL132" s="17"/>
      <c r="DM132" s="17"/>
      <c r="DN132" s="17"/>
      <c r="DO132" s="17"/>
      <c r="DP132" s="17"/>
      <c r="DQ132" s="17"/>
      <c r="DR132" s="17"/>
      <c r="DS132" s="17"/>
      <c r="DT132" s="17"/>
      <c r="DU132" s="17"/>
      <c r="DV132" s="17"/>
      <c r="DW132" s="17"/>
    </row>
    <row r="133" spans="15:127" ht="29" customHeight="1" x14ac:dyDescent="0.15">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c r="CA133" s="17"/>
      <c r="CB133" s="17"/>
      <c r="CC133" s="17"/>
      <c r="CD133" s="17"/>
      <c r="CE133" s="17"/>
      <c r="CF133" s="17"/>
      <c r="CG133" s="17"/>
      <c r="CH133" s="17"/>
      <c r="CI133" s="17"/>
      <c r="CJ133" s="17"/>
      <c r="CK133" s="17"/>
      <c r="CL133" s="17"/>
      <c r="CM133" s="17"/>
      <c r="CN133" s="17"/>
      <c r="CO133" s="17"/>
      <c r="CP133" s="17"/>
      <c r="CQ133" s="17"/>
      <c r="CR133" s="17"/>
      <c r="CS133" s="17"/>
      <c r="CT133" s="17"/>
      <c r="CU133" s="17"/>
      <c r="CV133" s="17"/>
      <c r="CW133" s="17"/>
      <c r="CX133" s="17"/>
      <c r="CY133" s="17"/>
      <c r="CZ133" s="17"/>
      <c r="DA133" s="17"/>
      <c r="DB133" s="17"/>
      <c r="DC133" s="17"/>
      <c r="DD133" s="17"/>
      <c r="DE133" s="17"/>
      <c r="DF133" s="17"/>
      <c r="DG133" s="17"/>
      <c r="DH133" s="17"/>
      <c r="DI133" s="17"/>
      <c r="DJ133" s="17"/>
      <c r="DK133" s="17"/>
      <c r="DL133" s="17"/>
      <c r="DM133" s="17"/>
      <c r="DN133" s="17"/>
      <c r="DO133" s="17"/>
      <c r="DP133" s="17"/>
      <c r="DQ133" s="17"/>
      <c r="DR133" s="17"/>
      <c r="DS133" s="17"/>
      <c r="DT133" s="17"/>
      <c r="DU133" s="17"/>
      <c r="DV133" s="17"/>
      <c r="DW133" s="17"/>
    </row>
    <row r="134" spans="15:127" ht="29" customHeight="1" x14ac:dyDescent="0.15">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c r="CA134" s="17"/>
      <c r="CB134" s="17"/>
      <c r="CC134" s="17"/>
      <c r="CD134" s="17"/>
      <c r="CE134" s="17"/>
      <c r="CF134" s="17"/>
      <c r="CG134" s="17"/>
      <c r="CH134" s="17"/>
      <c r="CI134" s="17"/>
      <c r="CJ134" s="17"/>
      <c r="CK134" s="17"/>
      <c r="CL134" s="17"/>
      <c r="CM134" s="17"/>
      <c r="CN134" s="17"/>
      <c r="CO134" s="17"/>
      <c r="CP134" s="17"/>
      <c r="CQ134" s="17"/>
      <c r="CR134" s="17"/>
      <c r="CS134" s="17"/>
      <c r="CT134" s="17"/>
      <c r="CU134" s="17"/>
      <c r="CV134" s="17"/>
      <c r="CW134" s="17"/>
      <c r="CX134" s="17"/>
      <c r="CY134" s="17"/>
      <c r="CZ134" s="17"/>
      <c r="DA134" s="17"/>
      <c r="DB134" s="17"/>
      <c r="DC134" s="17"/>
      <c r="DD134" s="17"/>
      <c r="DE134" s="17"/>
      <c r="DF134" s="17"/>
      <c r="DG134" s="17"/>
      <c r="DH134" s="17"/>
      <c r="DI134" s="17"/>
      <c r="DJ134" s="17"/>
      <c r="DK134" s="17"/>
      <c r="DL134" s="17"/>
      <c r="DM134" s="17"/>
      <c r="DN134" s="17"/>
      <c r="DO134" s="17"/>
      <c r="DP134" s="17"/>
      <c r="DQ134" s="17"/>
      <c r="DR134" s="17"/>
      <c r="DS134" s="17"/>
      <c r="DT134" s="17"/>
      <c r="DU134" s="17"/>
      <c r="DV134" s="17"/>
      <c r="DW134" s="17"/>
    </row>
    <row r="135" spans="15:127" ht="29" customHeight="1" x14ac:dyDescent="0.15">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c r="CA135" s="17"/>
      <c r="CB135" s="17"/>
      <c r="CC135" s="17"/>
      <c r="CD135" s="17"/>
      <c r="CE135" s="17"/>
      <c r="CF135" s="17"/>
      <c r="CG135" s="17"/>
      <c r="CH135" s="17"/>
      <c r="CI135" s="17"/>
      <c r="CJ135" s="17"/>
      <c r="CK135" s="17"/>
      <c r="CL135" s="17"/>
      <c r="CM135" s="17"/>
      <c r="CN135" s="17"/>
      <c r="CO135" s="17"/>
      <c r="CP135" s="17"/>
      <c r="CQ135" s="17"/>
      <c r="CR135" s="17"/>
      <c r="CS135" s="17"/>
      <c r="CT135" s="17"/>
      <c r="CU135" s="17"/>
      <c r="CV135" s="17"/>
      <c r="CW135" s="17"/>
      <c r="CX135" s="17"/>
      <c r="CY135" s="17"/>
      <c r="CZ135" s="17"/>
      <c r="DA135" s="17"/>
      <c r="DB135" s="17"/>
      <c r="DC135" s="17"/>
      <c r="DD135" s="17"/>
      <c r="DE135" s="17"/>
      <c r="DF135" s="17"/>
      <c r="DG135" s="17"/>
      <c r="DH135" s="17"/>
      <c r="DI135" s="17"/>
      <c r="DJ135" s="17"/>
      <c r="DK135" s="17"/>
      <c r="DL135" s="17"/>
      <c r="DM135" s="17"/>
      <c r="DN135" s="17"/>
      <c r="DO135" s="17"/>
      <c r="DP135" s="17"/>
      <c r="DQ135" s="17"/>
      <c r="DR135" s="17"/>
      <c r="DS135" s="17"/>
      <c r="DT135" s="17"/>
      <c r="DU135" s="17"/>
      <c r="DV135" s="17"/>
      <c r="DW135" s="17"/>
    </row>
    <row r="136" spans="15:127" ht="29" customHeight="1" x14ac:dyDescent="0.15">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17"/>
      <c r="CC136" s="17"/>
      <c r="CD136" s="17"/>
      <c r="CE136" s="17"/>
      <c r="CF136" s="17"/>
      <c r="CG136" s="17"/>
      <c r="CH136" s="17"/>
      <c r="CI136" s="17"/>
      <c r="CJ136" s="17"/>
      <c r="CK136" s="17"/>
      <c r="CL136" s="17"/>
      <c r="CM136" s="17"/>
      <c r="CN136" s="17"/>
      <c r="CO136" s="17"/>
      <c r="CP136" s="17"/>
      <c r="CQ136" s="17"/>
      <c r="CR136" s="17"/>
      <c r="CS136" s="17"/>
      <c r="CT136" s="17"/>
      <c r="CU136" s="17"/>
      <c r="CV136" s="17"/>
      <c r="CW136" s="17"/>
      <c r="CX136" s="17"/>
      <c r="CY136" s="17"/>
      <c r="CZ136" s="17"/>
      <c r="DA136" s="17"/>
      <c r="DB136" s="17"/>
      <c r="DC136" s="17"/>
      <c r="DD136" s="17"/>
      <c r="DE136" s="17"/>
      <c r="DF136" s="17"/>
      <c r="DG136" s="17"/>
      <c r="DH136" s="17"/>
      <c r="DI136" s="17"/>
      <c r="DJ136" s="17"/>
      <c r="DK136" s="17"/>
      <c r="DL136" s="17"/>
      <c r="DM136" s="17"/>
      <c r="DN136" s="17"/>
      <c r="DO136" s="17"/>
      <c r="DP136" s="17"/>
      <c r="DQ136" s="17"/>
      <c r="DR136" s="17"/>
      <c r="DS136" s="17"/>
      <c r="DT136" s="17"/>
      <c r="DU136" s="17"/>
      <c r="DV136" s="17"/>
      <c r="DW136" s="17"/>
    </row>
    <row r="137" spans="15:127" ht="29" customHeight="1" x14ac:dyDescent="0.15">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c r="CA137" s="17"/>
      <c r="CB137" s="17"/>
      <c r="CC137" s="17"/>
      <c r="CD137" s="17"/>
      <c r="CE137" s="17"/>
      <c r="CF137" s="17"/>
      <c r="CG137" s="17"/>
      <c r="CH137" s="17"/>
      <c r="CI137" s="17"/>
      <c r="CJ137" s="17"/>
      <c r="CK137" s="17"/>
      <c r="CL137" s="17"/>
      <c r="CM137" s="17"/>
      <c r="CN137" s="17"/>
      <c r="CO137" s="17"/>
      <c r="CP137" s="17"/>
      <c r="CQ137" s="17"/>
      <c r="CR137" s="17"/>
      <c r="CS137" s="17"/>
      <c r="CT137" s="17"/>
      <c r="CU137" s="17"/>
      <c r="CV137" s="17"/>
      <c r="CW137" s="17"/>
      <c r="CX137" s="17"/>
      <c r="CY137" s="17"/>
      <c r="CZ137" s="17"/>
      <c r="DA137" s="17"/>
      <c r="DB137" s="17"/>
      <c r="DC137" s="17"/>
      <c r="DD137" s="17"/>
      <c r="DE137" s="17"/>
      <c r="DF137" s="17"/>
      <c r="DG137" s="17"/>
      <c r="DH137" s="17"/>
      <c r="DI137" s="17"/>
      <c r="DJ137" s="17"/>
      <c r="DK137" s="17"/>
      <c r="DL137" s="17"/>
      <c r="DM137" s="17"/>
      <c r="DN137" s="17"/>
      <c r="DO137" s="17"/>
      <c r="DP137" s="17"/>
      <c r="DQ137" s="17"/>
      <c r="DR137" s="17"/>
      <c r="DS137" s="17"/>
      <c r="DT137" s="17"/>
      <c r="DU137" s="17"/>
      <c r="DV137" s="17"/>
      <c r="DW137" s="17"/>
    </row>
    <row r="138" spans="15:127" ht="29" customHeight="1" x14ac:dyDescent="0.15">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c r="CA138" s="17"/>
      <c r="CB138" s="17"/>
      <c r="CC138" s="17"/>
      <c r="CD138" s="17"/>
      <c r="CE138" s="17"/>
      <c r="CF138" s="17"/>
      <c r="CG138" s="17"/>
      <c r="CH138" s="17"/>
      <c r="CI138" s="17"/>
      <c r="CJ138" s="17"/>
      <c r="CK138" s="17"/>
      <c r="CL138" s="17"/>
      <c r="CM138" s="17"/>
      <c r="CN138" s="17"/>
      <c r="CO138" s="17"/>
      <c r="CP138" s="17"/>
      <c r="CQ138" s="17"/>
      <c r="CR138" s="17"/>
      <c r="CS138" s="17"/>
      <c r="CT138" s="17"/>
      <c r="CU138" s="17"/>
      <c r="CV138" s="17"/>
      <c r="CW138" s="17"/>
      <c r="CX138" s="17"/>
      <c r="CY138" s="17"/>
      <c r="CZ138" s="17"/>
      <c r="DA138" s="17"/>
      <c r="DB138" s="17"/>
      <c r="DC138" s="17"/>
      <c r="DD138" s="17"/>
      <c r="DE138" s="17"/>
      <c r="DF138" s="17"/>
      <c r="DG138" s="17"/>
      <c r="DH138" s="17"/>
      <c r="DI138" s="17"/>
      <c r="DJ138" s="17"/>
      <c r="DK138" s="17"/>
      <c r="DL138" s="17"/>
      <c r="DM138" s="17"/>
      <c r="DN138" s="17"/>
      <c r="DO138" s="17"/>
      <c r="DP138" s="17"/>
      <c r="DQ138" s="17"/>
      <c r="DR138" s="17"/>
      <c r="DS138" s="17"/>
      <c r="DT138" s="17"/>
      <c r="DU138" s="17"/>
      <c r="DV138" s="17"/>
      <c r="DW138" s="17"/>
    </row>
    <row r="139" spans="15:127" ht="29" customHeight="1" x14ac:dyDescent="0.15">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c r="CA139" s="17"/>
      <c r="CB139" s="17"/>
      <c r="CC139" s="17"/>
      <c r="CD139" s="17"/>
      <c r="CE139" s="17"/>
      <c r="CF139" s="17"/>
      <c r="CG139" s="17"/>
      <c r="CH139" s="17"/>
      <c r="CI139" s="17"/>
      <c r="CJ139" s="17"/>
      <c r="CK139" s="17"/>
      <c r="CL139" s="17"/>
      <c r="CM139" s="17"/>
      <c r="CN139" s="17"/>
      <c r="CO139" s="17"/>
      <c r="CP139" s="17"/>
      <c r="CQ139" s="17"/>
      <c r="CR139" s="17"/>
      <c r="CS139" s="17"/>
      <c r="CT139" s="17"/>
      <c r="CU139" s="17"/>
      <c r="CV139" s="17"/>
      <c r="CW139" s="17"/>
      <c r="CX139" s="17"/>
      <c r="CY139" s="17"/>
      <c r="CZ139" s="17"/>
      <c r="DA139" s="17"/>
      <c r="DB139" s="17"/>
      <c r="DC139" s="17"/>
      <c r="DD139" s="17"/>
      <c r="DE139" s="17"/>
      <c r="DF139" s="17"/>
      <c r="DG139" s="17"/>
      <c r="DH139" s="17"/>
      <c r="DI139" s="17"/>
      <c r="DJ139" s="17"/>
      <c r="DK139" s="17"/>
      <c r="DL139" s="17"/>
      <c r="DM139" s="17"/>
      <c r="DN139" s="17"/>
      <c r="DO139" s="17"/>
      <c r="DP139" s="17"/>
      <c r="DQ139" s="17"/>
      <c r="DR139" s="17"/>
      <c r="DS139" s="17"/>
      <c r="DT139" s="17"/>
      <c r="DU139" s="17"/>
      <c r="DV139" s="17"/>
      <c r="DW139" s="17"/>
    </row>
    <row r="140" spans="15:127" ht="29" customHeight="1" x14ac:dyDescent="0.15">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c r="CA140" s="17"/>
      <c r="CB140" s="17"/>
      <c r="CC140" s="17"/>
      <c r="CD140" s="17"/>
      <c r="CE140" s="17"/>
      <c r="CF140" s="17"/>
      <c r="CG140" s="17"/>
      <c r="CH140" s="17"/>
      <c r="CI140" s="17"/>
      <c r="CJ140" s="17"/>
      <c r="CK140" s="17"/>
      <c r="CL140" s="17"/>
      <c r="CM140" s="17"/>
      <c r="CN140" s="17"/>
      <c r="CO140" s="17"/>
      <c r="CP140" s="17"/>
      <c r="CQ140" s="17"/>
      <c r="CR140" s="17"/>
      <c r="CS140" s="17"/>
      <c r="CT140" s="17"/>
      <c r="CU140" s="17"/>
      <c r="CV140" s="17"/>
      <c r="CW140" s="17"/>
      <c r="CX140" s="17"/>
      <c r="CY140" s="17"/>
      <c r="CZ140" s="17"/>
      <c r="DA140" s="17"/>
      <c r="DB140" s="17"/>
      <c r="DC140" s="17"/>
      <c r="DD140" s="17"/>
      <c r="DE140" s="17"/>
      <c r="DF140" s="17"/>
      <c r="DG140" s="17"/>
      <c r="DH140" s="17"/>
      <c r="DI140" s="17"/>
      <c r="DJ140" s="17"/>
      <c r="DK140" s="17"/>
      <c r="DL140" s="17"/>
      <c r="DM140" s="17"/>
      <c r="DN140" s="17"/>
      <c r="DO140" s="17"/>
      <c r="DP140" s="17"/>
      <c r="DQ140" s="17"/>
      <c r="DR140" s="17"/>
      <c r="DS140" s="17"/>
      <c r="DT140" s="17"/>
      <c r="DU140" s="17"/>
      <c r="DV140" s="17"/>
      <c r="DW140" s="17"/>
    </row>
    <row r="141" spans="15:127" ht="29" customHeight="1" x14ac:dyDescent="0.15">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c r="CA141" s="17"/>
      <c r="CB141" s="17"/>
      <c r="CC141" s="17"/>
      <c r="CD141" s="17"/>
      <c r="CE141" s="17"/>
      <c r="CF141" s="17"/>
      <c r="CG141" s="17"/>
      <c r="CH141" s="17"/>
      <c r="CI141" s="17"/>
      <c r="CJ141" s="17"/>
      <c r="CK141" s="17"/>
      <c r="CL141" s="17"/>
      <c r="CM141" s="17"/>
      <c r="CN141" s="17"/>
      <c r="CO141" s="17"/>
      <c r="CP141" s="17"/>
      <c r="CQ141" s="17"/>
      <c r="CR141" s="17"/>
      <c r="CS141" s="17"/>
      <c r="CT141" s="17"/>
      <c r="CU141" s="17"/>
      <c r="CV141" s="17"/>
      <c r="CW141" s="17"/>
      <c r="CX141" s="17"/>
      <c r="CY141" s="17"/>
      <c r="CZ141" s="17"/>
      <c r="DA141" s="17"/>
      <c r="DB141" s="17"/>
      <c r="DC141" s="17"/>
      <c r="DD141" s="17"/>
      <c r="DE141" s="17"/>
      <c r="DF141" s="17"/>
      <c r="DG141" s="17"/>
      <c r="DH141" s="17"/>
      <c r="DI141" s="17"/>
      <c r="DJ141" s="17"/>
      <c r="DK141" s="17"/>
      <c r="DL141" s="17"/>
      <c r="DM141" s="17"/>
      <c r="DN141" s="17"/>
      <c r="DO141" s="17"/>
      <c r="DP141" s="17"/>
      <c r="DQ141" s="17"/>
      <c r="DR141" s="17"/>
      <c r="DS141" s="17"/>
      <c r="DT141" s="17"/>
      <c r="DU141" s="17"/>
      <c r="DV141" s="17"/>
      <c r="DW141" s="17"/>
    </row>
    <row r="142" spans="15:127" ht="29" customHeight="1" x14ac:dyDescent="0.15">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c r="CA142" s="17"/>
      <c r="CB142" s="17"/>
      <c r="CC142" s="17"/>
      <c r="CD142" s="17"/>
      <c r="CE142" s="17"/>
      <c r="CF142" s="17"/>
      <c r="CG142" s="17"/>
      <c r="CH142" s="17"/>
      <c r="CI142" s="17"/>
      <c r="CJ142" s="17"/>
      <c r="CK142" s="17"/>
      <c r="CL142" s="17"/>
      <c r="CM142" s="17"/>
      <c r="CN142" s="17"/>
      <c r="CO142" s="17"/>
      <c r="CP142" s="17"/>
      <c r="CQ142" s="17"/>
      <c r="CR142" s="17"/>
      <c r="CS142" s="17"/>
      <c r="CT142" s="17"/>
      <c r="CU142" s="17"/>
      <c r="CV142" s="17"/>
      <c r="CW142" s="17"/>
      <c r="CX142" s="17"/>
      <c r="CY142" s="17"/>
      <c r="CZ142" s="17"/>
      <c r="DA142" s="17"/>
      <c r="DB142" s="17"/>
      <c r="DC142" s="17"/>
      <c r="DD142" s="17"/>
      <c r="DE142" s="17"/>
      <c r="DF142" s="17"/>
      <c r="DG142" s="17"/>
      <c r="DH142" s="17"/>
      <c r="DI142" s="17"/>
      <c r="DJ142" s="17"/>
      <c r="DK142" s="17"/>
      <c r="DL142" s="17"/>
      <c r="DM142" s="17"/>
      <c r="DN142" s="17"/>
      <c r="DO142" s="17"/>
      <c r="DP142" s="17"/>
      <c r="DQ142" s="17"/>
      <c r="DR142" s="17"/>
      <c r="DS142" s="17"/>
      <c r="DT142" s="17"/>
      <c r="DU142" s="17"/>
      <c r="DV142" s="17"/>
      <c r="DW142" s="17"/>
    </row>
    <row r="143" spans="15:127" ht="29" customHeight="1" x14ac:dyDescent="0.15">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c r="CA143" s="17"/>
      <c r="CB143" s="17"/>
      <c r="CC143" s="17"/>
      <c r="CD143" s="17"/>
      <c r="CE143" s="17"/>
      <c r="CF143" s="17"/>
      <c r="CG143" s="17"/>
      <c r="CH143" s="17"/>
      <c r="CI143" s="17"/>
      <c r="CJ143" s="17"/>
      <c r="CK143" s="17"/>
      <c r="CL143" s="17"/>
      <c r="CM143" s="17"/>
      <c r="CN143" s="17"/>
      <c r="CO143" s="17"/>
      <c r="CP143" s="17"/>
      <c r="CQ143" s="17"/>
      <c r="CR143" s="17"/>
      <c r="CS143" s="17"/>
      <c r="CT143" s="17"/>
      <c r="CU143" s="17"/>
      <c r="CV143" s="17"/>
      <c r="CW143" s="17"/>
      <c r="CX143" s="17"/>
      <c r="CY143" s="17"/>
      <c r="CZ143" s="17"/>
      <c r="DA143" s="17"/>
      <c r="DB143" s="17"/>
      <c r="DC143" s="17"/>
      <c r="DD143" s="17"/>
      <c r="DE143" s="17"/>
      <c r="DF143" s="17"/>
      <c r="DG143" s="17"/>
      <c r="DH143" s="17"/>
      <c r="DI143" s="17"/>
      <c r="DJ143" s="17"/>
      <c r="DK143" s="17"/>
      <c r="DL143" s="17"/>
      <c r="DM143" s="17"/>
      <c r="DN143" s="17"/>
      <c r="DO143" s="17"/>
      <c r="DP143" s="17"/>
      <c r="DQ143" s="17"/>
      <c r="DR143" s="17"/>
      <c r="DS143" s="17"/>
      <c r="DT143" s="17"/>
      <c r="DU143" s="17"/>
      <c r="DV143" s="17"/>
      <c r="DW143" s="17"/>
    </row>
    <row r="144" spans="15:127" ht="29" customHeight="1" x14ac:dyDescent="0.15">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c r="CA144" s="17"/>
      <c r="CB144" s="17"/>
      <c r="CC144" s="17"/>
      <c r="CD144" s="17"/>
      <c r="CE144" s="17"/>
      <c r="CF144" s="17"/>
      <c r="CG144" s="17"/>
      <c r="CH144" s="17"/>
      <c r="CI144" s="17"/>
      <c r="CJ144" s="17"/>
      <c r="CK144" s="17"/>
      <c r="CL144" s="17"/>
      <c r="CM144" s="17"/>
      <c r="CN144" s="17"/>
      <c r="CO144" s="17"/>
      <c r="CP144" s="17"/>
      <c r="CQ144" s="17"/>
      <c r="CR144" s="17"/>
      <c r="CS144" s="17"/>
      <c r="CT144" s="17"/>
      <c r="CU144" s="17"/>
      <c r="CV144" s="17"/>
      <c r="CW144" s="17"/>
      <c r="CX144" s="17"/>
      <c r="CY144" s="17"/>
      <c r="CZ144" s="17"/>
      <c r="DA144" s="17"/>
      <c r="DB144" s="17"/>
      <c r="DC144" s="17"/>
      <c r="DD144" s="17"/>
      <c r="DE144" s="17"/>
      <c r="DF144" s="17"/>
      <c r="DG144" s="17"/>
      <c r="DH144" s="17"/>
      <c r="DI144" s="17"/>
      <c r="DJ144" s="17"/>
      <c r="DK144" s="17"/>
      <c r="DL144" s="17"/>
      <c r="DM144" s="17"/>
      <c r="DN144" s="17"/>
      <c r="DO144" s="17"/>
      <c r="DP144" s="17"/>
      <c r="DQ144" s="17"/>
      <c r="DR144" s="17"/>
      <c r="DS144" s="17"/>
      <c r="DT144" s="17"/>
      <c r="DU144" s="17"/>
      <c r="DV144" s="17"/>
      <c r="DW144" s="17"/>
    </row>
    <row r="145" spans="15:127" ht="29" customHeight="1" x14ac:dyDescent="0.15">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c r="CA145" s="17"/>
      <c r="CB145" s="17"/>
      <c r="CC145" s="17"/>
      <c r="CD145" s="17"/>
      <c r="CE145" s="17"/>
      <c r="CF145" s="17"/>
      <c r="CG145" s="17"/>
      <c r="CH145" s="17"/>
      <c r="CI145" s="17"/>
      <c r="CJ145" s="17"/>
      <c r="CK145" s="17"/>
      <c r="CL145" s="17"/>
      <c r="CM145" s="17"/>
      <c r="CN145" s="17"/>
      <c r="CO145" s="17"/>
      <c r="CP145" s="17"/>
      <c r="CQ145" s="17"/>
      <c r="CR145" s="17"/>
      <c r="CS145" s="17"/>
      <c r="CT145" s="17"/>
      <c r="CU145" s="17"/>
      <c r="CV145" s="17"/>
      <c r="CW145" s="17"/>
      <c r="CX145" s="17"/>
      <c r="CY145" s="17"/>
      <c r="CZ145" s="17"/>
      <c r="DA145" s="17"/>
      <c r="DB145" s="17"/>
      <c r="DC145" s="17"/>
      <c r="DD145" s="17"/>
      <c r="DE145" s="17"/>
      <c r="DF145" s="17"/>
      <c r="DG145" s="17"/>
      <c r="DH145" s="17"/>
      <c r="DI145" s="17"/>
      <c r="DJ145" s="17"/>
      <c r="DK145" s="17"/>
      <c r="DL145" s="17"/>
      <c r="DM145" s="17"/>
      <c r="DN145" s="17"/>
      <c r="DO145" s="17"/>
      <c r="DP145" s="17"/>
      <c r="DQ145" s="17"/>
      <c r="DR145" s="17"/>
      <c r="DS145" s="17"/>
      <c r="DT145" s="17"/>
      <c r="DU145" s="17"/>
      <c r="DV145" s="17"/>
      <c r="DW145" s="17"/>
    </row>
    <row r="146" spans="15:127" ht="29" customHeight="1" x14ac:dyDescent="0.15">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c r="CA146" s="17"/>
      <c r="CB146" s="17"/>
      <c r="CC146" s="17"/>
      <c r="CD146" s="17"/>
      <c r="CE146" s="17"/>
      <c r="CF146" s="17"/>
      <c r="CG146" s="17"/>
      <c r="CH146" s="17"/>
      <c r="CI146" s="17"/>
      <c r="CJ146" s="17"/>
      <c r="CK146" s="17"/>
      <c r="CL146" s="17"/>
      <c r="CM146" s="17"/>
      <c r="CN146" s="17"/>
      <c r="CO146" s="17"/>
      <c r="CP146" s="17"/>
      <c r="CQ146" s="17"/>
      <c r="CR146" s="17"/>
      <c r="CS146" s="17"/>
      <c r="CT146" s="17"/>
      <c r="CU146" s="17"/>
      <c r="CV146" s="17"/>
      <c r="CW146" s="17"/>
      <c r="CX146" s="17"/>
      <c r="CY146" s="17"/>
      <c r="CZ146" s="17"/>
      <c r="DA146" s="17"/>
      <c r="DB146" s="17"/>
      <c r="DC146" s="17"/>
      <c r="DD146" s="17"/>
      <c r="DE146" s="17"/>
      <c r="DF146" s="17"/>
      <c r="DG146" s="17"/>
      <c r="DH146" s="17"/>
      <c r="DI146" s="17"/>
      <c r="DJ146" s="17"/>
      <c r="DK146" s="17"/>
      <c r="DL146" s="17"/>
      <c r="DM146" s="17"/>
      <c r="DN146" s="17"/>
      <c r="DO146" s="17"/>
      <c r="DP146" s="17"/>
      <c r="DQ146" s="17"/>
      <c r="DR146" s="17"/>
      <c r="DS146" s="17"/>
      <c r="DT146" s="17"/>
      <c r="DU146" s="17"/>
      <c r="DV146" s="17"/>
      <c r="DW146" s="17"/>
    </row>
    <row r="147" spans="15:127" ht="29" customHeight="1" x14ac:dyDescent="0.15">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c r="CA147" s="17"/>
      <c r="CB147" s="17"/>
      <c r="CC147" s="17"/>
      <c r="CD147" s="17"/>
      <c r="CE147" s="17"/>
      <c r="CF147" s="17"/>
      <c r="CG147" s="17"/>
      <c r="CH147" s="17"/>
      <c r="CI147" s="17"/>
      <c r="CJ147" s="17"/>
      <c r="CK147" s="17"/>
      <c r="CL147" s="17"/>
      <c r="CM147" s="17"/>
      <c r="CN147" s="17"/>
      <c r="CO147" s="17"/>
      <c r="CP147" s="17"/>
      <c r="CQ147" s="17"/>
      <c r="CR147" s="17"/>
      <c r="CS147" s="17"/>
      <c r="CT147" s="17"/>
      <c r="CU147" s="17"/>
      <c r="CV147" s="17"/>
      <c r="CW147" s="17"/>
      <c r="CX147" s="17"/>
      <c r="CY147" s="17"/>
      <c r="CZ147" s="17"/>
      <c r="DA147" s="17"/>
      <c r="DB147" s="17"/>
      <c r="DC147" s="17"/>
      <c r="DD147" s="17"/>
      <c r="DE147" s="17"/>
      <c r="DF147" s="17"/>
      <c r="DG147" s="17"/>
      <c r="DH147" s="17"/>
      <c r="DI147" s="17"/>
      <c r="DJ147" s="17"/>
      <c r="DK147" s="17"/>
      <c r="DL147" s="17"/>
      <c r="DM147" s="17"/>
      <c r="DN147" s="17"/>
      <c r="DO147" s="17"/>
      <c r="DP147" s="17"/>
      <c r="DQ147" s="17"/>
      <c r="DR147" s="17"/>
      <c r="DS147" s="17"/>
      <c r="DT147" s="17"/>
      <c r="DU147" s="17"/>
      <c r="DV147" s="17"/>
      <c r="DW147" s="17"/>
    </row>
    <row r="148" spans="15:127" ht="29" customHeight="1" x14ac:dyDescent="0.15">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c r="CA148" s="17"/>
      <c r="CB148" s="17"/>
      <c r="CC148" s="17"/>
      <c r="CD148" s="17"/>
      <c r="CE148" s="17"/>
      <c r="CF148" s="17"/>
      <c r="CG148" s="17"/>
      <c r="CH148" s="17"/>
      <c r="CI148" s="17"/>
      <c r="CJ148" s="17"/>
      <c r="CK148" s="17"/>
      <c r="CL148" s="17"/>
      <c r="CM148" s="17"/>
      <c r="CN148" s="17"/>
      <c r="CO148" s="17"/>
      <c r="CP148" s="17"/>
      <c r="CQ148" s="17"/>
      <c r="CR148" s="17"/>
      <c r="CS148" s="17"/>
      <c r="CT148" s="17"/>
      <c r="CU148" s="17"/>
      <c r="CV148" s="17"/>
      <c r="CW148" s="17"/>
      <c r="CX148" s="17"/>
      <c r="CY148" s="17"/>
      <c r="CZ148" s="17"/>
      <c r="DA148" s="17"/>
      <c r="DB148" s="17"/>
      <c r="DC148" s="17"/>
      <c r="DD148" s="17"/>
      <c r="DE148" s="17"/>
      <c r="DF148" s="17"/>
      <c r="DG148" s="17"/>
      <c r="DH148" s="17"/>
      <c r="DI148" s="17"/>
      <c r="DJ148" s="17"/>
      <c r="DK148" s="17"/>
      <c r="DL148" s="17"/>
      <c r="DM148" s="17"/>
      <c r="DN148" s="17"/>
      <c r="DO148" s="17"/>
      <c r="DP148" s="17"/>
      <c r="DQ148" s="17"/>
      <c r="DR148" s="17"/>
      <c r="DS148" s="17"/>
      <c r="DT148" s="17"/>
      <c r="DU148" s="17"/>
      <c r="DV148" s="17"/>
      <c r="DW148" s="17"/>
    </row>
    <row r="149" spans="15:127" ht="29" customHeight="1" x14ac:dyDescent="0.15">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c r="CA149" s="17"/>
      <c r="CB149" s="17"/>
      <c r="CC149" s="17"/>
      <c r="CD149" s="17"/>
      <c r="CE149" s="17"/>
      <c r="CF149" s="17"/>
      <c r="CG149" s="17"/>
      <c r="CH149" s="17"/>
      <c r="CI149" s="17"/>
      <c r="CJ149" s="17"/>
      <c r="CK149" s="17"/>
      <c r="CL149" s="17"/>
      <c r="CM149" s="17"/>
      <c r="CN149" s="17"/>
      <c r="CO149" s="17"/>
      <c r="CP149" s="17"/>
      <c r="CQ149" s="17"/>
      <c r="CR149" s="17"/>
      <c r="CS149" s="17"/>
      <c r="CT149" s="17"/>
      <c r="CU149" s="17"/>
      <c r="CV149" s="17"/>
      <c r="CW149" s="17"/>
      <c r="CX149" s="17"/>
      <c r="CY149" s="17"/>
      <c r="CZ149" s="17"/>
      <c r="DA149" s="17"/>
      <c r="DB149" s="17"/>
      <c r="DC149" s="17"/>
      <c r="DD149" s="17"/>
      <c r="DE149" s="17"/>
      <c r="DF149" s="17"/>
      <c r="DG149" s="17"/>
      <c r="DH149" s="17"/>
      <c r="DI149" s="17"/>
      <c r="DJ149" s="17"/>
      <c r="DK149" s="17"/>
      <c r="DL149" s="17"/>
      <c r="DM149" s="17"/>
      <c r="DN149" s="17"/>
      <c r="DO149" s="17"/>
      <c r="DP149" s="17"/>
      <c r="DQ149" s="17"/>
      <c r="DR149" s="17"/>
      <c r="DS149" s="17"/>
      <c r="DT149" s="17"/>
      <c r="DU149" s="17"/>
      <c r="DV149" s="17"/>
      <c r="DW149" s="17"/>
    </row>
    <row r="150" spans="15:127" ht="29" customHeight="1" x14ac:dyDescent="0.15">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c r="CA150" s="17"/>
      <c r="CB150" s="17"/>
      <c r="CC150" s="17"/>
      <c r="CD150" s="17"/>
      <c r="CE150" s="17"/>
      <c r="CF150" s="17"/>
      <c r="CG150" s="17"/>
      <c r="CH150" s="17"/>
      <c r="CI150" s="17"/>
      <c r="CJ150" s="17"/>
      <c r="CK150" s="17"/>
      <c r="CL150" s="17"/>
      <c r="CM150" s="17"/>
      <c r="CN150" s="17"/>
      <c r="CO150" s="17"/>
      <c r="CP150" s="17"/>
      <c r="CQ150" s="17"/>
      <c r="CR150" s="17"/>
      <c r="CS150" s="17"/>
      <c r="CT150" s="17"/>
      <c r="CU150" s="17"/>
      <c r="CV150" s="17"/>
      <c r="CW150" s="17"/>
      <c r="CX150" s="17"/>
      <c r="CY150" s="17"/>
      <c r="CZ150" s="17"/>
      <c r="DA150" s="17"/>
      <c r="DB150" s="17"/>
      <c r="DC150" s="17"/>
      <c r="DD150" s="17"/>
      <c r="DE150" s="17"/>
      <c r="DF150" s="17"/>
      <c r="DG150" s="17"/>
      <c r="DH150" s="17"/>
      <c r="DI150" s="17"/>
      <c r="DJ150" s="17"/>
      <c r="DK150" s="17"/>
      <c r="DL150" s="17"/>
      <c r="DM150" s="17"/>
      <c r="DN150" s="17"/>
      <c r="DO150" s="17"/>
      <c r="DP150" s="17"/>
      <c r="DQ150" s="17"/>
      <c r="DR150" s="17"/>
      <c r="DS150" s="17"/>
      <c r="DT150" s="17"/>
      <c r="DU150" s="17"/>
      <c r="DV150" s="17"/>
      <c r="DW150" s="17"/>
    </row>
    <row r="151" spans="15:127" ht="29" customHeight="1" x14ac:dyDescent="0.15">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c r="CA151" s="17"/>
      <c r="CB151" s="17"/>
      <c r="CC151" s="17"/>
      <c r="CD151" s="17"/>
      <c r="CE151" s="17"/>
      <c r="CF151" s="17"/>
      <c r="CG151" s="17"/>
      <c r="CH151" s="17"/>
      <c r="CI151" s="17"/>
      <c r="CJ151" s="17"/>
      <c r="CK151" s="17"/>
      <c r="CL151" s="17"/>
      <c r="CM151" s="17"/>
      <c r="CN151" s="17"/>
      <c r="CO151" s="17"/>
      <c r="CP151" s="17"/>
      <c r="CQ151" s="17"/>
      <c r="CR151" s="17"/>
      <c r="CS151" s="17"/>
      <c r="CT151" s="17"/>
      <c r="CU151" s="17"/>
      <c r="CV151" s="17"/>
      <c r="CW151" s="17"/>
      <c r="CX151" s="17"/>
      <c r="CY151" s="17"/>
      <c r="CZ151" s="17"/>
      <c r="DA151" s="17"/>
      <c r="DB151" s="17"/>
      <c r="DC151" s="17"/>
      <c r="DD151" s="17"/>
      <c r="DE151" s="17"/>
      <c r="DF151" s="17"/>
      <c r="DG151" s="17"/>
      <c r="DH151" s="17"/>
      <c r="DI151" s="17"/>
      <c r="DJ151" s="17"/>
      <c r="DK151" s="17"/>
      <c r="DL151" s="17"/>
      <c r="DM151" s="17"/>
      <c r="DN151" s="17"/>
      <c r="DO151" s="17"/>
      <c r="DP151" s="17"/>
      <c r="DQ151" s="17"/>
      <c r="DR151" s="17"/>
      <c r="DS151" s="17"/>
      <c r="DT151" s="17"/>
      <c r="DU151" s="17"/>
      <c r="DV151" s="17"/>
      <c r="DW151" s="17"/>
    </row>
    <row r="152" spans="15:127" ht="29" customHeight="1" x14ac:dyDescent="0.15">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c r="CA152" s="17"/>
      <c r="CB152" s="17"/>
      <c r="CC152" s="17"/>
      <c r="CD152" s="17"/>
      <c r="CE152" s="17"/>
      <c r="CF152" s="17"/>
      <c r="CG152" s="17"/>
      <c r="CH152" s="17"/>
      <c r="CI152" s="17"/>
      <c r="CJ152" s="17"/>
      <c r="CK152" s="17"/>
      <c r="CL152" s="17"/>
      <c r="CM152" s="17"/>
      <c r="CN152" s="17"/>
      <c r="CO152" s="17"/>
      <c r="CP152" s="17"/>
      <c r="CQ152" s="17"/>
      <c r="CR152" s="17"/>
      <c r="CS152" s="17"/>
      <c r="CT152" s="17"/>
      <c r="CU152" s="17"/>
      <c r="CV152" s="17"/>
      <c r="CW152" s="17"/>
      <c r="CX152" s="17"/>
      <c r="CY152" s="17"/>
      <c r="CZ152" s="17"/>
      <c r="DA152" s="17"/>
      <c r="DB152" s="17"/>
      <c r="DC152" s="17"/>
      <c r="DD152" s="17"/>
      <c r="DE152" s="17"/>
      <c r="DF152" s="17"/>
      <c r="DG152" s="17"/>
      <c r="DH152" s="17"/>
      <c r="DI152" s="17"/>
      <c r="DJ152" s="17"/>
      <c r="DK152" s="17"/>
      <c r="DL152" s="17"/>
      <c r="DM152" s="17"/>
      <c r="DN152" s="17"/>
      <c r="DO152" s="17"/>
      <c r="DP152" s="17"/>
      <c r="DQ152" s="17"/>
      <c r="DR152" s="17"/>
      <c r="DS152" s="17"/>
      <c r="DT152" s="17"/>
      <c r="DU152" s="17"/>
      <c r="DV152" s="17"/>
      <c r="DW152" s="17"/>
    </row>
    <row r="153" spans="15:127" ht="29" customHeight="1" x14ac:dyDescent="0.15">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c r="CA153" s="17"/>
      <c r="CB153" s="17"/>
      <c r="CC153" s="17"/>
      <c r="CD153" s="17"/>
      <c r="CE153" s="17"/>
      <c r="CF153" s="17"/>
      <c r="CG153" s="17"/>
      <c r="CH153" s="17"/>
      <c r="CI153" s="17"/>
      <c r="CJ153" s="17"/>
      <c r="CK153" s="17"/>
      <c r="CL153" s="17"/>
      <c r="CM153" s="17"/>
      <c r="CN153" s="17"/>
      <c r="CO153" s="17"/>
      <c r="CP153" s="17"/>
      <c r="CQ153" s="17"/>
      <c r="CR153" s="17"/>
      <c r="CS153" s="17"/>
      <c r="CT153" s="17"/>
      <c r="CU153" s="17"/>
      <c r="CV153" s="17"/>
      <c r="CW153" s="17"/>
      <c r="CX153" s="17"/>
      <c r="CY153" s="17"/>
      <c r="CZ153" s="17"/>
      <c r="DA153" s="17"/>
      <c r="DB153" s="17"/>
      <c r="DC153" s="17"/>
      <c r="DD153" s="17"/>
      <c r="DE153" s="17"/>
      <c r="DF153" s="17"/>
      <c r="DG153" s="17"/>
      <c r="DH153" s="17"/>
      <c r="DI153" s="17"/>
      <c r="DJ153" s="17"/>
      <c r="DK153" s="17"/>
      <c r="DL153" s="17"/>
      <c r="DM153" s="17"/>
      <c r="DN153" s="17"/>
      <c r="DO153" s="17"/>
      <c r="DP153" s="17"/>
      <c r="DQ153" s="17"/>
      <c r="DR153" s="17"/>
      <c r="DS153" s="17"/>
      <c r="DT153" s="17"/>
      <c r="DU153" s="17"/>
      <c r="DV153" s="17"/>
      <c r="DW153" s="17"/>
    </row>
    <row r="154" spans="15:127" ht="29" customHeight="1" x14ac:dyDescent="0.15">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c r="CA154" s="17"/>
      <c r="CB154" s="17"/>
      <c r="CC154" s="17"/>
      <c r="CD154" s="17"/>
      <c r="CE154" s="17"/>
      <c r="CF154" s="17"/>
      <c r="CG154" s="17"/>
      <c r="CH154" s="17"/>
      <c r="CI154" s="17"/>
      <c r="CJ154" s="17"/>
      <c r="CK154" s="17"/>
      <c r="CL154" s="17"/>
      <c r="CM154" s="17"/>
      <c r="CN154" s="17"/>
      <c r="CO154" s="17"/>
      <c r="CP154" s="17"/>
      <c r="CQ154" s="17"/>
      <c r="CR154" s="17"/>
      <c r="CS154" s="17"/>
      <c r="CT154" s="17"/>
      <c r="CU154" s="17"/>
      <c r="CV154" s="17"/>
      <c r="CW154" s="17"/>
      <c r="CX154" s="17"/>
      <c r="CY154" s="17"/>
      <c r="CZ154" s="17"/>
      <c r="DA154" s="17"/>
      <c r="DB154" s="17"/>
      <c r="DC154" s="17"/>
      <c r="DD154" s="17"/>
      <c r="DE154" s="17"/>
      <c r="DF154" s="17"/>
      <c r="DG154" s="17"/>
      <c r="DH154" s="17"/>
      <c r="DI154" s="17"/>
      <c r="DJ154" s="17"/>
      <c r="DK154" s="17"/>
      <c r="DL154" s="17"/>
      <c r="DM154" s="17"/>
      <c r="DN154" s="17"/>
      <c r="DO154" s="17"/>
      <c r="DP154" s="17"/>
      <c r="DQ154" s="17"/>
      <c r="DR154" s="17"/>
      <c r="DS154" s="17"/>
      <c r="DT154" s="17"/>
      <c r="DU154" s="17"/>
      <c r="DV154" s="17"/>
      <c r="DW154" s="17"/>
    </row>
    <row r="155" spans="15:127" ht="29" customHeight="1" x14ac:dyDescent="0.15">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c r="CA155" s="17"/>
      <c r="CB155" s="17"/>
      <c r="CC155" s="17"/>
      <c r="CD155" s="17"/>
      <c r="CE155" s="17"/>
      <c r="CF155" s="17"/>
      <c r="CG155" s="17"/>
      <c r="CH155" s="17"/>
      <c r="CI155" s="17"/>
      <c r="CJ155" s="17"/>
      <c r="CK155" s="17"/>
      <c r="CL155" s="17"/>
      <c r="CM155" s="17"/>
      <c r="CN155" s="17"/>
      <c r="CO155" s="17"/>
      <c r="CP155" s="17"/>
      <c r="CQ155" s="17"/>
      <c r="CR155" s="17"/>
      <c r="CS155" s="17"/>
      <c r="CT155" s="17"/>
      <c r="CU155" s="17"/>
      <c r="CV155" s="17"/>
      <c r="CW155" s="17"/>
      <c r="CX155" s="17"/>
      <c r="CY155" s="17"/>
      <c r="CZ155" s="17"/>
      <c r="DA155" s="17"/>
      <c r="DB155" s="17"/>
      <c r="DC155" s="17"/>
      <c r="DD155" s="17"/>
      <c r="DE155" s="17"/>
      <c r="DF155" s="17"/>
      <c r="DG155" s="17"/>
      <c r="DH155" s="17"/>
      <c r="DI155" s="17"/>
      <c r="DJ155" s="17"/>
      <c r="DK155" s="17"/>
      <c r="DL155" s="17"/>
      <c r="DM155" s="17"/>
      <c r="DN155" s="17"/>
      <c r="DO155" s="17"/>
      <c r="DP155" s="17"/>
      <c r="DQ155" s="17"/>
      <c r="DR155" s="17"/>
      <c r="DS155" s="17"/>
      <c r="DT155" s="17"/>
      <c r="DU155" s="17"/>
      <c r="DV155" s="17"/>
      <c r="DW155" s="17"/>
    </row>
    <row r="156" spans="15:127" ht="29" customHeight="1" x14ac:dyDescent="0.15">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c r="CA156" s="17"/>
      <c r="CB156" s="17"/>
      <c r="CC156" s="17"/>
      <c r="CD156" s="17"/>
      <c r="CE156" s="17"/>
      <c r="CF156" s="17"/>
      <c r="CG156" s="17"/>
      <c r="CH156" s="17"/>
      <c r="CI156" s="17"/>
      <c r="CJ156" s="17"/>
      <c r="CK156" s="17"/>
      <c r="CL156" s="17"/>
      <c r="CM156" s="17"/>
      <c r="CN156" s="17"/>
      <c r="CO156" s="17"/>
      <c r="CP156" s="17"/>
      <c r="CQ156" s="17"/>
      <c r="CR156" s="17"/>
      <c r="CS156" s="17"/>
      <c r="CT156" s="17"/>
      <c r="CU156" s="17"/>
      <c r="CV156" s="17"/>
      <c r="CW156" s="17"/>
      <c r="CX156" s="17"/>
      <c r="CY156" s="17"/>
      <c r="CZ156" s="17"/>
      <c r="DA156" s="17"/>
      <c r="DB156" s="17"/>
      <c r="DC156" s="17"/>
      <c r="DD156" s="17"/>
      <c r="DE156" s="17"/>
      <c r="DF156" s="17"/>
      <c r="DG156" s="17"/>
      <c r="DH156" s="17"/>
      <c r="DI156" s="17"/>
      <c r="DJ156" s="17"/>
      <c r="DK156" s="17"/>
      <c r="DL156" s="17"/>
      <c r="DM156" s="17"/>
      <c r="DN156" s="17"/>
      <c r="DO156" s="17"/>
      <c r="DP156" s="17"/>
      <c r="DQ156" s="17"/>
      <c r="DR156" s="17"/>
      <c r="DS156" s="17"/>
      <c r="DT156" s="17"/>
      <c r="DU156" s="17"/>
      <c r="DV156" s="17"/>
      <c r="DW156" s="17"/>
    </row>
    <row r="157" spans="15:127" ht="29" customHeight="1" x14ac:dyDescent="0.15">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c r="CA157" s="17"/>
      <c r="CB157" s="17"/>
      <c r="CC157" s="17"/>
      <c r="CD157" s="17"/>
      <c r="CE157" s="17"/>
      <c r="CF157" s="17"/>
      <c r="CG157" s="17"/>
      <c r="CH157" s="17"/>
      <c r="CI157" s="17"/>
      <c r="CJ157" s="17"/>
      <c r="CK157" s="17"/>
      <c r="CL157" s="17"/>
      <c r="CM157" s="17"/>
      <c r="CN157" s="17"/>
      <c r="CO157" s="17"/>
      <c r="CP157" s="17"/>
      <c r="CQ157" s="17"/>
      <c r="CR157" s="17"/>
      <c r="CS157" s="17"/>
      <c r="CT157" s="17"/>
      <c r="CU157" s="17"/>
      <c r="CV157" s="17"/>
      <c r="CW157" s="17"/>
      <c r="CX157" s="17"/>
      <c r="CY157" s="17"/>
      <c r="CZ157" s="17"/>
      <c r="DA157" s="17"/>
      <c r="DB157" s="17"/>
      <c r="DC157" s="17"/>
      <c r="DD157" s="17"/>
      <c r="DE157" s="17"/>
      <c r="DF157" s="17"/>
      <c r="DG157" s="17"/>
      <c r="DH157" s="17"/>
      <c r="DI157" s="17"/>
      <c r="DJ157" s="17"/>
      <c r="DK157" s="17"/>
      <c r="DL157" s="17"/>
      <c r="DM157" s="17"/>
      <c r="DN157" s="17"/>
      <c r="DO157" s="17"/>
      <c r="DP157" s="17"/>
      <c r="DQ157" s="17"/>
      <c r="DR157" s="17"/>
      <c r="DS157" s="17"/>
      <c r="DT157" s="17"/>
      <c r="DU157" s="17"/>
      <c r="DV157" s="17"/>
      <c r="DW157" s="17"/>
    </row>
    <row r="158" spans="15:127" ht="29" customHeight="1" x14ac:dyDescent="0.15">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c r="CA158" s="17"/>
      <c r="CB158" s="17"/>
      <c r="CC158" s="17"/>
      <c r="CD158" s="17"/>
      <c r="CE158" s="17"/>
      <c r="CF158" s="17"/>
      <c r="CG158" s="17"/>
      <c r="CH158" s="17"/>
      <c r="CI158" s="17"/>
      <c r="CJ158" s="17"/>
      <c r="CK158" s="17"/>
      <c r="CL158" s="17"/>
      <c r="CM158" s="17"/>
      <c r="CN158" s="17"/>
      <c r="CO158" s="17"/>
      <c r="CP158" s="17"/>
      <c r="CQ158" s="17"/>
      <c r="CR158" s="17"/>
      <c r="CS158" s="17"/>
      <c r="CT158" s="17"/>
      <c r="CU158" s="17"/>
      <c r="CV158" s="17"/>
      <c r="CW158" s="17"/>
      <c r="CX158" s="17"/>
      <c r="CY158" s="17"/>
      <c r="CZ158" s="17"/>
      <c r="DA158" s="17"/>
      <c r="DB158" s="17"/>
      <c r="DC158" s="17"/>
      <c r="DD158" s="17"/>
      <c r="DE158" s="17"/>
      <c r="DF158" s="17"/>
      <c r="DG158" s="17"/>
      <c r="DH158" s="17"/>
      <c r="DI158" s="17"/>
      <c r="DJ158" s="17"/>
      <c r="DK158" s="17"/>
      <c r="DL158" s="17"/>
      <c r="DM158" s="17"/>
      <c r="DN158" s="17"/>
      <c r="DO158" s="17"/>
      <c r="DP158" s="17"/>
      <c r="DQ158" s="17"/>
      <c r="DR158" s="17"/>
      <c r="DS158" s="17"/>
      <c r="DT158" s="17"/>
      <c r="DU158" s="17"/>
      <c r="DV158" s="17"/>
      <c r="DW158" s="17"/>
    </row>
    <row r="159" spans="15:127" ht="29" customHeight="1" x14ac:dyDescent="0.15">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c r="CA159" s="17"/>
      <c r="CB159" s="17"/>
      <c r="CC159" s="17"/>
      <c r="CD159" s="17"/>
      <c r="CE159" s="17"/>
      <c r="CF159" s="17"/>
      <c r="CG159" s="17"/>
      <c r="CH159" s="17"/>
      <c r="CI159" s="17"/>
      <c r="CJ159" s="17"/>
      <c r="CK159" s="17"/>
      <c r="CL159" s="17"/>
      <c r="CM159" s="17"/>
      <c r="CN159" s="17"/>
      <c r="CO159" s="17"/>
      <c r="CP159" s="17"/>
      <c r="CQ159" s="17"/>
      <c r="CR159" s="17"/>
      <c r="CS159" s="17"/>
      <c r="CT159" s="17"/>
      <c r="CU159" s="17"/>
      <c r="CV159" s="17"/>
      <c r="CW159" s="17"/>
      <c r="CX159" s="17"/>
      <c r="CY159" s="17"/>
      <c r="CZ159" s="17"/>
      <c r="DA159" s="17"/>
      <c r="DB159" s="17"/>
      <c r="DC159" s="17"/>
      <c r="DD159" s="17"/>
      <c r="DE159" s="17"/>
      <c r="DF159" s="17"/>
      <c r="DG159" s="17"/>
      <c r="DH159" s="17"/>
      <c r="DI159" s="17"/>
      <c r="DJ159" s="17"/>
      <c r="DK159" s="17"/>
      <c r="DL159" s="17"/>
      <c r="DM159" s="17"/>
      <c r="DN159" s="17"/>
      <c r="DO159" s="17"/>
      <c r="DP159" s="17"/>
      <c r="DQ159" s="17"/>
      <c r="DR159" s="17"/>
      <c r="DS159" s="17"/>
      <c r="DT159" s="17"/>
      <c r="DU159" s="17"/>
      <c r="DV159" s="17"/>
      <c r="DW159" s="17"/>
    </row>
    <row r="160" spans="15:127" ht="29" customHeight="1" x14ac:dyDescent="0.15">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c r="CA160" s="17"/>
      <c r="CB160" s="17"/>
      <c r="CC160" s="17"/>
      <c r="CD160" s="17"/>
      <c r="CE160" s="17"/>
      <c r="CF160" s="17"/>
      <c r="CG160" s="17"/>
      <c r="CH160" s="17"/>
      <c r="CI160" s="17"/>
      <c r="CJ160" s="17"/>
      <c r="CK160" s="17"/>
      <c r="CL160" s="17"/>
      <c r="CM160" s="17"/>
      <c r="CN160" s="17"/>
      <c r="CO160" s="17"/>
      <c r="CP160" s="17"/>
      <c r="CQ160" s="17"/>
      <c r="CR160" s="17"/>
      <c r="CS160" s="17"/>
      <c r="CT160" s="17"/>
      <c r="CU160" s="17"/>
      <c r="CV160" s="17"/>
      <c r="CW160" s="17"/>
      <c r="CX160" s="17"/>
      <c r="CY160" s="17"/>
      <c r="CZ160" s="17"/>
      <c r="DA160" s="17"/>
      <c r="DB160" s="17"/>
      <c r="DC160" s="17"/>
      <c r="DD160" s="17"/>
      <c r="DE160" s="17"/>
      <c r="DF160" s="17"/>
      <c r="DG160" s="17"/>
      <c r="DH160" s="17"/>
      <c r="DI160" s="17"/>
      <c r="DJ160" s="17"/>
      <c r="DK160" s="17"/>
      <c r="DL160" s="17"/>
      <c r="DM160" s="17"/>
      <c r="DN160" s="17"/>
      <c r="DO160" s="17"/>
      <c r="DP160" s="17"/>
      <c r="DQ160" s="17"/>
      <c r="DR160" s="17"/>
      <c r="DS160" s="17"/>
      <c r="DT160" s="17"/>
      <c r="DU160" s="17"/>
      <c r="DV160" s="17"/>
      <c r="DW160" s="17"/>
    </row>
    <row r="161" spans="15:127" ht="29" customHeight="1" x14ac:dyDescent="0.15">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c r="CA161" s="17"/>
      <c r="CB161" s="17"/>
      <c r="CC161" s="17"/>
      <c r="CD161" s="17"/>
      <c r="CE161" s="17"/>
      <c r="CF161" s="17"/>
      <c r="CG161" s="17"/>
      <c r="CH161" s="17"/>
      <c r="CI161" s="17"/>
      <c r="CJ161" s="17"/>
      <c r="CK161" s="17"/>
      <c r="CL161" s="17"/>
      <c r="CM161" s="17"/>
      <c r="CN161" s="17"/>
      <c r="CO161" s="17"/>
      <c r="CP161" s="17"/>
      <c r="CQ161" s="17"/>
      <c r="CR161" s="17"/>
      <c r="CS161" s="17"/>
      <c r="CT161" s="17"/>
      <c r="CU161" s="17"/>
      <c r="CV161" s="17"/>
      <c r="CW161" s="17"/>
      <c r="CX161" s="17"/>
      <c r="CY161" s="17"/>
      <c r="CZ161" s="17"/>
      <c r="DA161" s="17"/>
      <c r="DB161" s="17"/>
      <c r="DC161" s="17"/>
      <c r="DD161" s="17"/>
      <c r="DE161" s="17"/>
      <c r="DF161" s="17"/>
      <c r="DG161" s="17"/>
      <c r="DH161" s="17"/>
      <c r="DI161" s="17"/>
      <c r="DJ161" s="17"/>
      <c r="DK161" s="17"/>
      <c r="DL161" s="17"/>
      <c r="DM161" s="17"/>
      <c r="DN161" s="17"/>
      <c r="DO161" s="17"/>
      <c r="DP161" s="17"/>
      <c r="DQ161" s="17"/>
      <c r="DR161" s="17"/>
      <c r="DS161" s="17"/>
      <c r="DT161" s="17"/>
      <c r="DU161" s="17"/>
      <c r="DV161" s="17"/>
      <c r="DW161" s="17"/>
    </row>
    <row r="162" spans="15:127" ht="29" customHeight="1" x14ac:dyDescent="0.15">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c r="CA162" s="17"/>
      <c r="CB162" s="17"/>
      <c r="CC162" s="17"/>
      <c r="CD162" s="17"/>
      <c r="CE162" s="17"/>
      <c r="CF162" s="17"/>
      <c r="CG162" s="17"/>
      <c r="CH162" s="17"/>
      <c r="CI162" s="17"/>
      <c r="CJ162" s="17"/>
      <c r="CK162" s="17"/>
      <c r="CL162" s="17"/>
      <c r="CM162" s="17"/>
      <c r="CN162" s="17"/>
      <c r="CO162" s="17"/>
      <c r="CP162" s="17"/>
      <c r="CQ162" s="17"/>
      <c r="CR162" s="17"/>
      <c r="CS162" s="17"/>
      <c r="CT162" s="17"/>
      <c r="CU162" s="17"/>
      <c r="CV162" s="17"/>
      <c r="CW162" s="17"/>
      <c r="CX162" s="17"/>
      <c r="CY162" s="17"/>
      <c r="CZ162" s="17"/>
      <c r="DA162" s="17"/>
      <c r="DB162" s="17"/>
      <c r="DC162" s="17"/>
      <c r="DD162" s="17"/>
      <c r="DE162" s="17"/>
      <c r="DF162" s="17"/>
      <c r="DG162" s="17"/>
      <c r="DH162" s="17"/>
      <c r="DI162" s="17"/>
      <c r="DJ162" s="17"/>
      <c r="DK162" s="17"/>
      <c r="DL162" s="17"/>
      <c r="DM162" s="17"/>
      <c r="DN162" s="17"/>
      <c r="DO162" s="17"/>
      <c r="DP162" s="17"/>
      <c r="DQ162" s="17"/>
      <c r="DR162" s="17"/>
      <c r="DS162" s="17"/>
      <c r="DT162" s="17"/>
      <c r="DU162" s="17"/>
      <c r="DV162" s="17"/>
      <c r="DW162" s="17"/>
    </row>
    <row r="163" spans="15:127" ht="29" customHeight="1" x14ac:dyDescent="0.15">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c r="CA163" s="17"/>
      <c r="CB163" s="17"/>
      <c r="CC163" s="17"/>
      <c r="CD163" s="17"/>
      <c r="CE163" s="17"/>
      <c r="CF163" s="17"/>
      <c r="CG163" s="17"/>
      <c r="CH163" s="17"/>
      <c r="CI163" s="17"/>
      <c r="CJ163" s="17"/>
      <c r="CK163" s="17"/>
      <c r="CL163" s="17"/>
      <c r="CM163" s="17"/>
      <c r="CN163" s="17"/>
      <c r="CO163" s="17"/>
      <c r="CP163" s="17"/>
      <c r="CQ163" s="17"/>
      <c r="CR163" s="17"/>
      <c r="CS163" s="17"/>
      <c r="CT163" s="17"/>
      <c r="CU163" s="17"/>
      <c r="CV163" s="17"/>
      <c r="CW163" s="17"/>
      <c r="CX163" s="17"/>
      <c r="CY163" s="17"/>
      <c r="CZ163" s="17"/>
      <c r="DA163" s="17"/>
      <c r="DB163" s="17"/>
      <c r="DC163" s="17"/>
      <c r="DD163" s="17"/>
      <c r="DE163" s="17"/>
      <c r="DF163" s="17"/>
      <c r="DG163" s="17"/>
      <c r="DH163" s="17"/>
      <c r="DI163" s="17"/>
      <c r="DJ163" s="17"/>
      <c r="DK163" s="17"/>
      <c r="DL163" s="17"/>
      <c r="DM163" s="17"/>
      <c r="DN163" s="17"/>
      <c r="DO163" s="17"/>
      <c r="DP163" s="17"/>
      <c r="DQ163" s="17"/>
      <c r="DR163" s="17"/>
      <c r="DS163" s="17"/>
      <c r="DT163" s="17"/>
      <c r="DU163" s="17"/>
      <c r="DV163" s="17"/>
      <c r="DW163" s="17"/>
    </row>
    <row r="164" spans="15:127" ht="29" customHeight="1" x14ac:dyDescent="0.15">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c r="CA164" s="17"/>
      <c r="CB164" s="17"/>
      <c r="CC164" s="17"/>
      <c r="CD164" s="17"/>
      <c r="CE164" s="17"/>
      <c r="CF164" s="17"/>
      <c r="CG164" s="17"/>
      <c r="CH164" s="17"/>
      <c r="CI164" s="17"/>
      <c r="CJ164" s="17"/>
      <c r="CK164" s="17"/>
      <c r="CL164" s="17"/>
      <c r="CM164" s="17"/>
      <c r="CN164" s="17"/>
      <c r="CO164" s="17"/>
      <c r="CP164" s="17"/>
      <c r="CQ164" s="17"/>
      <c r="CR164" s="17"/>
      <c r="CS164" s="17"/>
      <c r="CT164" s="17"/>
      <c r="CU164" s="17"/>
      <c r="CV164" s="17"/>
      <c r="CW164" s="17"/>
      <c r="CX164" s="17"/>
      <c r="CY164" s="17"/>
      <c r="CZ164" s="17"/>
      <c r="DA164" s="17"/>
      <c r="DB164" s="17"/>
      <c r="DC164" s="17"/>
      <c r="DD164" s="17"/>
      <c r="DE164" s="17"/>
      <c r="DF164" s="17"/>
      <c r="DG164" s="17"/>
      <c r="DH164" s="17"/>
      <c r="DI164" s="17"/>
      <c r="DJ164" s="17"/>
      <c r="DK164" s="17"/>
      <c r="DL164" s="17"/>
      <c r="DM164" s="17"/>
      <c r="DN164" s="17"/>
      <c r="DO164" s="17"/>
      <c r="DP164" s="17"/>
      <c r="DQ164" s="17"/>
      <c r="DR164" s="17"/>
      <c r="DS164" s="17"/>
      <c r="DT164" s="17"/>
      <c r="DU164" s="17"/>
      <c r="DV164" s="17"/>
      <c r="DW164" s="17"/>
    </row>
    <row r="165" spans="15:127" ht="29" customHeight="1" x14ac:dyDescent="0.15">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c r="CA165" s="17"/>
      <c r="CB165" s="17"/>
      <c r="CC165" s="17"/>
      <c r="CD165" s="17"/>
      <c r="CE165" s="17"/>
      <c r="CF165" s="17"/>
      <c r="CG165" s="17"/>
      <c r="CH165" s="17"/>
      <c r="CI165" s="17"/>
      <c r="CJ165" s="17"/>
      <c r="CK165" s="17"/>
      <c r="CL165" s="17"/>
      <c r="CM165" s="17"/>
      <c r="CN165" s="17"/>
      <c r="CO165" s="17"/>
      <c r="CP165" s="17"/>
      <c r="CQ165" s="17"/>
      <c r="CR165" s="17"/>
      <c r="CS165" s="17"/>
      <c r="CT165" s="17"/>
      <c r="CU165" s="17"/>
      <c r="CV165" s="17"/>
      <c r="CW165" s="17"/>
      <c r="CX165" s="17"/>
      <c r="CY165" s="17"/>
      <c r="CZ165" s="17"/>
      <c r="DA165" s="17"/>
      <c r="DB165" s="17"/>
      <c r="DC165" s="17"/>
      <c r="DD165" s="17"/>
      <c r="DE165" s="17"/>
      <c r="DF165" s="17"/>
      <c r="DG165" s="17"/>
      <c r="DH165" s="17"/>
      <c r="DI165" s="17"/>
      <c r="DJ165" s="17"/>
      <c r="DK165" s="17"/>
      <c r="DL165" s="17"/>
      <c r="DM165" s="17"/>
      <c r="DN165" s="17"/>
      <c r="DO165" s="17"/>
      <c r="DP165" s="17"/>
      <c r="DQ165" s="17"/>
      <c r="DR165" s="17"/>
      <c r="DS165" s="17"/>
      <c r="DT165" s="17"/>
      <c r="DU165" s="17"/>
      <c r="DV165" s="17"/>
      <c r="DW165" s="17"/>
    </row>
    <row r="166" spans="15:127" ht="29" customHeight="1" x14ac:dyDescent="0.15">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c r="CA166" s="17"/>
      <c r="CB166" s="17"/>
      <c r="CC166" s="17"/>
      <c r="CD166" s="17"/>
      <c r="CE166" s="17"/>
      <c r="CF166" s="17"/>
      <c r="CG166" s="17"/>
      <c r="CH166" s="17"/>
      <c r="CI166" s="17"/>
      <c r="CJ166" s="17"/>
      <c r="CK166" s="17"/>
      <c r="CL166" s="17"/>
      <c r="CM166" s="17"/>
      <c r="CN166" s="17"/>
      <c r="CO166" s="17"/>
      <c r="CP166" s="17"/>
      <c r="CQ166" s="17"/>
      <c r="CR166" s="17"/>
      <c r="CS166" s="17"/>
      <c r="CT166" s="17"/>
      <c r="CU166" s="17"/>
      <c r="CV166" s="17"/>
      <c r="CW166" s="17"/>
      <c r="CX166" s="17"/>
      <c r="CY166" s="17"/>
      <c r="CZ166" s="17"/>
      <c r="DA166" s="17"/>
      <c r="DB166" s="17"/>
      <c r="DC166" s="17"/>
      <c r="DD166" s="17"/>
      <c r="DE166" s="17"/>
      <c r="DF166" s="17"/>
      <c r="DG166" s="17"/>
      <c r="DH166" s="17"/>
      <c r="DI166" s="17"/>
      <c r="DJ166" s="17"/>
      <c r="DK166" s="17"/>
      <c r="DL166" s="17"/>
      <c r="DM166" s="17"/>
      <c r="DN166" s="17"/>
      <c r="DO166" s="17"/>
      <c r="DP166" s="17"/>
      <c r="DQ166" s="17"/>
      <c r="DR166" s="17"/>
      <c r="DS166" s="17"/>
      <c r="DT166" s="17"/>
      <c r="DU166" s="17"/>
      <c r="DV166" s="17"/>
      <c r="DW166" s="17"/>
    </row>
    <row r="167" spans="15:127" ht="29" customHeight="1" x14ac:dyDescent="0.15">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c r="CA167" s="17"/>
      <c r="CB167" s="17"/>
      <c r="CC167" s="17"/>
      <c r="CD167" s="17"/>
      <c r="CE167" s="17"/>
      <c r="CF167" s="17"/>
      <c r="CG167" s="17"/>
      <c r="CH167" s="17"/>
      <c r="CI167" s="17"/>
      <c r="CJ167" s="17"/>
      <c r="CK167" s="17"/>
      <c r="CL167" s="17"/>
      <c r="CM167" s="17"/>
      <c r="CN167" s="17"/>
      <c r="CO167" s="17"/>
      <c r="CP167" s="17"/>
      <c r="CQ167" s="17"/>
      <c r="CR167" s="17"/>
      <c r="CS167" s="17"/>
      <c r="CT167" s="17"/>
      <c r="CU167" s="17"/>
      <c r="CV167" s="17"/>
      <c r="CW167" s="17"/>
      <c r="CX167" s="17"/>
      <c r="CY167" s="17"/>
      <c r="CZ167" s="17"/>
      <c r="DA167" s="17"/>
      <c r="DB167" s="17"/>
      <c r="DC167" s="17"/>
      <c r="DD167" s="17"/>
      <c r="DE167" s="17"/>
      <c r="DF167" s="17"/>
      <c r="DG167" s="17"/>
      <c r="DH167" s="17"/>
      <c r="DI167" s="17"/>
      <c r="DJ167" s="17"/>
      <c r="DK167" s="17"/>
      <c r="DL167" s="17"/>
      <c r="DM167" s="17"/>
      <c r="DN167" s="17"/>
      <c r="DO167" s="17"/>
      <c r="DP167" s="17"/>
      <c r="DQ167" s="17"/>
      <c r="DR167" s="17"/>
      <c r="DS167" s="17"/>
      <c r="DT167" s="17"/>
      <c r="DU167" s="17"/>
      <c r="DV167" s="17"/>
      <c r="DW167" s="17"/>
    </row>
    <row r="168" spans="15:127" ht="29" customHeight="1" x14ac:dyDescent="0.15">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c r="CA168" s="17"/>
      <c r="CB168" s="17"/>
      <c r="CC168" s="17"/>
      <c r="CD168" s="17"/>
      <c r="CE168" s="17"/>
      <c r="CF168" s="17"/>
      <c r="CG168" s="17"/>
      <c r="CH168" s="17"/>
      <c r="CI168" s="17"/>
      <c r="CJ168" s="17"/>
      <c r="CK168" s="17"/>
      <c r="CL168" s="17"/>
      <c r="CM168" s="17"/>
      <c r="CN168" s="17"/>
      <c r="CO168" s="17"/>
      <c r="CP168" s="17"/>
      <c r="CQ168" s="17"/>
      <c r="CR168" s="17"/>
      <c r="CS168" s="17"/>
      <c r="CT168" s="17"/>
      <c r="CU168" s="17"/>
      <c r="CV168" s="17"/>
      <c r="CW168" s="17"/>
      <c r="CX168" s="17"/>
      <c r="CY168" s="17"/>
      <c r="CZ168" s="17"/>
      <c r="DA168" s="17"/>
      <c r="DB168" s="17"/>
      <c r="DC168" s="17"/>
      <c r="DD168" s="17"/>
      <c r="DE168" s="17"/>
      <c r="DF168" s="17"/>
      <c r="DG168" s="17"/>
      <c r="DH168" s="17"/>
      <c r="DI168" s="17"/>
      <c r="DJ168" s="17"/>
      <c r="DK168" s="17"/>
      <c r="DL168" s="17"/>
      <c r="DM168" s="17"/>
      <c r="DN168" s="17"/>
      <c r="DO168" s="17"/>
      <c r="DP168" s="17"/>
      <c r="DQ168" s="17"/>
      <c r="DR168" s="17"/>
      <c r="DS168" s="17"/>
      <c r="DT168" s="17"/>
      <c r="DU168" s="17"/>
      <c r="DV168" s="17"/>
      <c r="DW168" s="17"/>
    </row>
    <row r="169" spans="15:127" ht="29" customHeight="1" x14ac:dyDescent="0.15">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c r="CA169" s="17"/>
      <c r="CB169" s="17"/>
      <c r="CC169" s="17"/>
      <c r="CD169" s="17"/>
      <c r="CE169" s="17"/>
      <c r="CF169" s="17"/>
      <c r="CG169" s="17"/>
      <c r="CH169" s="17"/>
      <c r="CI169" s="17"/>
      <c r="CJ169" s="17"/>
      <c r="CK169" s="17"/>
      <c r="CL169" s="17"/>
      <c r="CM169" s="17"/>
      <c r="CN169" s="17"/>
      <c r="CO169" s="17"/>
      <c r="CP169" s="17"/>
      <c r="CQ169" s="17"/>
      <c r="CR169" s="17"/>
      <c r="CS169" s="17"/>
      <c r="CT169" s="17"/>
      <c r="CU169" s="17"/>
      <c r="CV169" s="17"/>
      <c r="CW169" s="17"/>
      <c r="CX169" s="17"/>
      <c r="CY169" s="17"/>
      <c r="CZ169" s="17"/>
      <c r="DA169" s="17"/>
      <c r="DB169" s="17"/>
      <c r="DC169" s="17"/>
      <c r="DD169" s="17"/>
      <c r="DE169" s="17"/>
      <c r="DF169" s="17"/>
      <c r="DG169" s="17"/>
      <c r="DH169" s="17"/>
      <c r="DI169" s="17"/>
      <c r="DJ169" s="17"/>
      <c r="DK169" s="17"/>
      <c r="DL169" s="17"/>
      <c r="DM169" s="17"/>
      <c r="DN169" s="17"/>
      <c r="DO169" s="17"/>
      <c r="DP169" s="17"/>
      <c r="DQ169" s="17"/>
      <c r="DR169" s="17"/>
      <c r="DS169" s="17"/>
      <c r="DT169" s="17"/>
      <c r="DU169" s="17"/>
      <c r="DV169" s="17"/>
      <c r="DW169" s="17"/>
    </row>
    <row r="170" spans="15:127" ht="29" customHeight="1" x14ac:dyDescent="0.15">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c r="CA170" s="17"/>
      <c r="CB170" s="17"/>
      <c r="CC170" s="17"/>
      <c r="CD170" s="17"/>
      <c r="CE170" s="17"/>
      <c r="CF170" s="17"/>
      <c r="CG170" s="17"/>
      <c r="CH170" s="17"/>
      <c r="CI170" s="17"/>
      <c r="CJ170" s="17"/>
      <c r="CK170" s="17"/>
      <c r="CL170" s="17"/>
      <c r="CM170" s="17"/>
      <c r="CN170" s="17"/>
      <c r="CO170" s="17"/>
      <c r="CP170" s="17"/>
      <c r="CQ170" s="17"/>
      <c r="CR170" s="17"/>
      <c r="CS170" s="17"/>
      <c r="CT170" s="17"/>
      <c r="CU170" s="17"/>
      <c r="CV170" s="17"/>
      <c r="CW170" s="17"/>
      <c r="CX170" s="17"/>
      <c r="CY170" s="17"/>
      <c r="CZ170" s="17"/>
      <c r="DA170" s="17"/>
      <c r="DB170" s="17"/>
      <c r="DC170" s="17"/>
      <c r="DD170" s="17"/>
      <c r="DE170" s="17"/>
      <c r="DF170" s="17"/>
      <c r="DG170" s="17"/>
      <c r="DH170" s="17"/>
      <c r="DI170" s="17"/>
      <c r="DJ170" s="17"/>
      <c r="DK170" s="17"/>
      <c r="DL170" s="17"/>
      <c r="DM170" s="17"/>
      <c r="DN170" s="17"/>
      <c r="DO170" s="17"/>
      <c r="DP170" s="17"/>
      <c r="DQ170" s="17"/>
      <c r="DR170" s="17"/>
      <c r="DS170" s="17"/>
      <c r="DT170" s="17"/>
      <c r="DU170" s="17"/>
      <c r="DV170" s="17"/>
      <c r="DW170" s="17"/>
    </row>
    <row r="171" spans="15:127" ht="29" customHeight="1" x14ac:dyDescent="0.15">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c r="CA171" s="17"/>
      <c r="CB171" s="17"/>
      <c r="CC171" s="17"/>
      <c r="CD171" s="17"/>
      <c r="CE171" s="17"/>
      <c r="CF171" s="17"/>
      <c r="CG171" s="17"/>
      <c r="CH171" s="17"/>
      <c r="CI171" s="17"/>
      <c r="CJ171" s="17"/>
      <c r="CK171" s="17"/>
      <c r="CL171" s="17"/>
      <c r="CM171" s="17"/>
      <c r="CN171" s="17"/>
      <c r="CO171" s="17"/>
      <c r="CP171" s="17"/>
      <c r="CQ171" s="17"/>
      <c r="CR171" s="17"/>
      <c r="CS171" s="17"/>
      <c r="CT171" s="17"/>
      <c r="CU171" s="17"/>
      <c r="CV171" s="17"/>
      <c r="CW171" s="17"/>
      <c r="CX171" s="17"/>
      <c r="CY171" s="17"/>
      <c r="CZ171" s="17"/>
      <c r="DA171" s="17"/>
      <c r="DB171" s="17"/>
      <c r="DC171" s="17"/>
      <c r="DD171" s="17"/>
      <c r="DE171" s="17"/>
      <c r="DF171" s="17"/>
      <c r="DG171" s="17"/>
      <c r="DH171" s="17"/>
      <c r="DI171" s="17"/>
      <c r="DJ171" s="17"/>
      <c r="DK171" s="17"/>
      <c r="DL171" s="17"/>
      <c r="DM171" s="17"/>
      <c r="DN171" s="17"/>
      <c r="DO171" s="17"/>
      <c r="DP171" s="17"/>
      <c r="DQ171" s="17"/>
      <c r="DR171" s="17"/>
      <c r="DS171" s="17"/>
      <c r="DT171" s="17"/>
      <c r="DU171" s="17"/>
      <c r="DV171" s="17"/>
      <c r="DW171" s="17"/>
    </row>
    <row r="172" spans="15:127" ht="29" customHeight="1" x14ac:dyDescent="0.15">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c r="CA172" s="17"/>
      <c r="CB172" s="17"/>
      <c r="CC172" s="17"/>
      <c r="CD172" s="17"/>
      <c r="CE172" s="17"/>
      <c r="CF172" s="17"/>
      <c r="CG172" s="17"/>
      <c r="CH172" s="17"/>
      <c r="CI172" s="17"/>
      <c r="CJ172" s="17"/>
      <c r="CK172" s="17"/>
      <c r="CL172" s="17"/>
      <c r="CM172" s="17"/>
      <c r="CN172" s="17"/>
      <c r="CO172" s="17"/>
      <c r="CP172" s="17"/>
      <c r="CQ172" s="17"/>
      <c r="CR172" s="17"/>
      <c r="CS172" s="17"/>
      <c r="CT172" s="17"/>
      <c r="CU172" s="17"/>
      <c r="CV172" s="17"/>
      <c r="CW172" s="17"/>
      <c r="CX172" s="17"/>
      <c r="CY172" s="17"/>
      <c r="CZ172" s="17"/>
      <c r="DA172" s="17"/>
      <c r="DB172" s="17"/>
      <c r="DC172" s="17"/>
      <c r="DD172" s="17"/>
      <c r="DE172" s="17"/>
      <c r="DF172" s="17"/>
      <c r="DG172" s="17"/>
      <c r="DH172" s="17"/>
      <c r="DI172" s="17"/>
      <c r="DJ172" s="17"/>
      <c r="DK172" s="17"/>
      <c r="DL172" s="17"/>
      <c r="DM172" s="17"/>
      <c r="DN172" s="17"/>
      <c r="DO172" s="17"/>
      <c r="DP172" s="17"/>
      <c r="DQ172" s="17"/>
      <c r="DR172" s="17"/>
      <c r="DS172" s="17"/>
      <c r="DT172" s="17"/>
      <c r="DU172" s="17"/>
      <c r="DV172" s="17"/>
      <c r="DW172" s="17"/>
    </row>
    <row r="173" spans="15:127" ht="29" customHeight="1" x14ac:dyDescent="0.15">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c r="CA173" s="17"/>
      <c r="CB173" s="17"/>
      <c r="CC173" s="17"/>
      <c r="CD173" s="17"/>
      <c r="CE173" s="17"/>
      <c r="CF173" s="17"/>
      <c r="CG173" s="17"/>
      <c r="CH173" s="17"/>
      <c r="CI173" s="17"/>
      <c r="CJ173" s="17"/>
      <c r="CK173" s="17"/>
      <c r="CL173" s="17"/>
      <c r="CM173" s="17"/>
      <c r="CN173" s="17"/>
      <c r="CO173" s="17"/>
      <c r="CP173" s="17"/>
      <c r="CQ173" s="17"/>
      <c r="CR173" s="17"/>
      <c r="CS173" s="17"/>
      <c r="CT173" s="17"/>
      <c r="CU173" s="17"/>
      <c r="CV173" s="17"/>
      <c r="CW173" s="17"/>
      <c r="CX173" s="17"/>
      <c r="CY173" s="17"/>
      <c r="CZ173" s="17"/>
      <c r="DA173" s="17"/>
      <c r="DB173" s="17"/>
      <c r="DC173" s="17"/>
      <c r="DD173" s="17"/>
      <c r="DE173" s="17"/>
      <c r="DF173" s="17"/>
      <c r="DG173" s="17"/>
      <c r="DH173" s="17"/>
      <c r="DI173" s="17"/>
      <c r="DJ173" s="17"/>
      <c r="DK173" s="17"/>
      <c r="DL173" s="17"/>
      <c r="DM173" s="17"/>
      <c r="DN173" s="17"/>
      <c r="DO173" s="17"/>
      <c r="DP173" s="17"/>
      <c r="DQ173" s="17"/>
      <c r="DR173" s="17"/>
      <c r="DS173" s="17"/>
      <c r="DT173" s="17"/>
      <c r="DU173" s="17"/>
      <c r="DV173" s="17"/>
      <c r="DW173" s="17"/>
    </row>
    <row r="174" spans="15:127" ht="29" customHeight="1" x14ac:dyDescent="0.15">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c r="CA174" s="17"/>
      <c r="CB174" s="17"/>
      <c r="CC174" s="17"/>
      <c r="CD174" s="17"/>
      <c r="CE174" s="17"/>
      <c r="CF174" s="17"/>
      <c r="CG174" s="17"/>
      <c r="CH174" s="17"/>
      <c r="CI174" s="17"/>
      <c r="CJ174" s="17"/>
      <c r="CK174" s="17"/>
      <c r="CL174" s="17"/>
      <c r="CM174" s="17"/>
      <c r="CN174" s="17"/>
      <c r="CO174" s="17"/>
      <c r="CP174" s="17"/>
      <c r="CQ174" s="17"/>
      <c r="CR174" s="17"/>
      <c r="CS174" s="17"/>
      <c r="CT174" s="17"/>
      <c r="CU174" s="17"/>
      <c r="CV174" s="17"/>
      <c r="CW174" s="17"/>
      <c r="CX174" s="17"/>
      <c r="CY174" s="17"/>
      <c r="CZ174" s="17"/>
      <c r="DA174" s="17"/>
      <c r="DB174" s="17"/>
      <c r="DC174" s="17"/>
      <c r="DD174" s="17"/>
      <c r="DE174" s="17"/>
      <c r="DF174" s="17"/>
      <c r="DG174" s="17"/>
      <c r="DH174" s="17"/>
      <c r="DI174" s="17"/>
      <c r="DJ174" s="17"/>
      <c r="DK174" s="17"/>
      <c r="DL174" s="17"/>
      <c r="DM174" s="17"/>
      <c r="DN174" s="17"/>
      <c r="DO174" s="17"/>
      <c r="DP174" s="17"/>
      <c r="DQ174" s="17"/>
      <c r="DR174" s="17"/>
      <c r="DS174" s="17"/>
      <c r="DT174" s="17"/>
      <c r="DU174" s="17"/>
      <c r="DV174" s="17"/>
      <c r="DW174" s="17"/>
    </row>
    <row r="175" spans="15:127" ht="29" customHeight="1" x14ac:dyDescent="0.15">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c r="CA175" s="17"/>
      <c r="CB175" s="17"/>
      <c r="CC175" s="17"/>
      <c r="CD175" s="17"/>
      <c r="CE175" s="17"/>
      <c r="CF175" s="17"/>
      <c r="CG175" s="17"/>
      <c r="CH175" s="17"/>
      <c r="CI175" s="17"/>
      <c r="CJ175" s="17"/>
      <c r="CK175" s="17"/>
      <c r="CL175" s="17"/>
      <c r="CM175" s="17"/>
      <c r="CN175" s="17"/>
      <c r="CO175" s="17"/>
      <c r="CP175" s="17"/>
      <c r="CQ175" s="17"/>
      <c r="CR175" s="17"/>
      <c r="CS175" s="17"/>
      <c r="CT175" s="17"/>
      <c r="CU175" s="17"/>
      <c r="CV175" s="17"/>
      <c r="CW175" s="17"/>
      <c r="CX175" s="17"/>
      <c r="CY175" s="17"/>
      <c r="CZ175" s="17"/>
      <c r="DA175" s="17"/>
      <c r="DB175" s="17"/>
      <c r="DC175" s="17"/>
      <c r="DD175" s="17"/>
      <c r="DE175" s="17"/>
      <c r="DF175" s="17"/>
      <c r="DG175" s="17"/>
      <c r="DH175" s="17"/>
      <c r="DI175" s="17"/>
      <c r="DJ175" s="17"/>
      <c r="DK175" s="17"/>
      <c r="DL175" s="17"/>
      <c r="DM175" s="17"/>
      <c r="DN175" s="17"/>
      <c r="DO175" s="17"/>
      <c r="DP175" s="17"/>
      <c r="DQ175" s="17"/>
      <c r="DR175" s="17"/>
      <c r="DS175" s="17"/>
      <c r="DT175" s="17"/>
      <c r="DU175" s="17"/>
      <c r="DV175" s="17"/>
      <c r="DW175" s="17"/>
    </row>
    <row r="176" spans="15:127" ht="29" customHeight="1" x14ac:dyDescent="0.15">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c r="CA176" s="17"/>
      <c r="CB176" s="17"/>
      <c r="CC176" s="17"/>
      <c r="CD176" s="17"/>
      <c r="CE176" s="17"/>
      <c r="CF176" s="17"/>
      <c r="CG176" s="17"/>
      <c r="CH176" s="17"/>
      <c r="CI176" s="17"/>
      <c r="CJ176" s="17"/>
      <c r="CK176" s="17"/>
      <c r="CL176" s="17"/>
      <c r="CM176" s="17"/>
      <c r="CN176" s="17"/>
      <c r="CO176" s="17"/>
      <c r="CP176" s="17"/>
      <c r="CQ176" s="17"/>
      <c r="CR176" s="17"/>
      <c r="CS176" s="17"/>
      <c r="CT176" s="17"/>
      <c r="CU176" s="17"/>
      <c r="CV176" s="17"/>
      <c r="CW176" s="17"/>
      <c r="CX176" s="17"/>
      <c r="CY176" s="17"/>
      <c r="CZ176" s="17"/>
      <c r="DA176" s="17"/>
      <c r="DB176" s="17"/>
      <c r="DC176" s="17"/>
      <c r="DD176" s="17"/>
      <c r="DE176" s="17"/>
      <c r="DF176" s="17"/>
      <c r="DG176" s="17"/>
      <c r="DH176" s="17"/>
      <c r="DI176" s="17"/>
      <c r="DJ176" s="17"/>
      <c r="DK176" s="17"/>
      <c r="DL176" s="17"/>
      <c r="DM176" s="17"/>
      <c r="DN176" s="17"/>
      <c r="DO176" s="17"/>
      <c r="DP176" s="17"/>
      <c r="DQ176" s="17"/>
      <c r="DR176" s="17"/>
      <c r="DS176" s="17"/>
      <c r="DT176" s="17"/>
      <c r="DU176" s="17"/>
      <c r="DV176" s="17"/>
      <c r="DW176" s="17"/>
    </row>
    <row r="177" spans="15:127" ht="29" customHeight="1" x14ac:dyDescent="0.15">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c r="CA177" s="17"/>
      <c r="CB177" s="17"/>
      <c r="CC177" s="17"/>
      <c r="CD177" s="17"/>
      <c r="CE177" s="17"/>
      <c r="CF177" s="17"/>
      <c r="CG177" s="17"/>
      <c r="CH177" s="17"/>
      <c r="CI177" s="17"/>
      <c r="CJ177" s="17"/>
      <c r="CK177" s="17"/>
      <c r="CL177" s="17"/>
      <c r="CM177" s="17"/>
      <c r="CN177" s="17"/>
      <c r="CO177" s="17"/>
      <c r="CP177" s="17"/>
      <c r="CQ177" s="17"/>
      <c r="CR177" s="17"/>
      <c r="CS177" s="17"/>
      <c r="CT177" s="17"/>
      <c r="CU177" s="17"/>
      <c r="CV177" s="17"/>
      <c r="CW177" s="17"/>
      <c r="CX177" s="17"/>
      <c r="CY177" s="17"/>
      <c r="CZ177" s="17"/>
      <c r="DA177" s="17"/>
      <c r="DB177" s="17"/>
      <c r="DC177" s="17"/>
      <c r="DD177" s="17"/>
      <c r="DE177" s="17"/>
      <c r="DF177" s="17"/>
      <c r="DG177" s="17"/>
      <c r="DH177" s="17"/>
      <c r="DI177" s="17"/>
      <c r="DJ177" s="17"/>
      <c r="DK177" s="17"/>
      <c r="DL177" s="17"/>
      <c r="DM177" s="17"/>
      <c r="DN177" s="17"/>
      <c r="DO177" s="17"/>
      <c r="DP177" s="17"/>
      <c r="DQ177" s="17"/>
      <c r="DR177" s="17"/>
      <c r="DS177" s="17"/>
      <c r="DT177" s="17"/>
      <c r="DU177" s="17"/>
      <c r="DV177" s="17"/>
      <c r="DW177" s="17"/>
    </row>
    <row r="178" spans="15:127" ht="29" customHeight="1" x14ac:dyDescent="0.15">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c r="CA178" s="17"/>
      <c r="CB178" s="17"/>
      <c r="CC178" s="17"/>
      <c r="CD178" s="17"/>
      <c r="CE178" s="17"/>
      <c r="CF178" s="17"/>
      <c r="CG178" s="17"/>
      <c r="CH178" s="17"/>
      <c r="CI178" s="17"/>
      <c r="CJ178" s="17"/>
      <c r="CK178" s="17"/>
      <c r="CL178" s="17"/>
      <c r="CM178" s="17"/>
      <c r="CN178" s="17"/>
      <c r="CO178" s="17"/>
      <c r="CP178" s="17"/>
      <c r="CQ178" s="17"/>
      <c r="CR178" s="17"/>
      <c r="CS178" s="17"/>
      <c r="CT178" s="17"/>
      <c r="CU178" s="17"/>
      <c r="CV178" s="17"/>
      <c r="CW178" s="17"/>
      <c r="CX178" s="17"/>
      <c r="CY178" s="17"/>
      <c r="CZ178" s="17"/>
      <c r="DA178" s="17"/>
      <c r="DB178" s="17"/>
      <c r="DC178" s="17"/>
      <c r="DD178" s="17"/>
      <c r="DE178" s="17"/>
      <c r="DF178" s="17"/>
      <c r="DG178" s="17"/>
      <c r="DH178" s="17"/>
      <c r="DI178" s="17"/>
      <c r="DJ178" s="17"/>
      <c r="DK178" s="17"/>
      <c r="DL178" s="17"/>
      <c r="DM178" s="17"/>
      <c r="DN178" s="17"/>
      <c r="DO178" s="17"/>
      <c r="DP178" s="17"/>
      <c r="DQ178" s="17"/>
      <c r="DR178" s="17"/>
      <c r="DS178" s="17"/>
      <c r="DT178" s="17"/>
      <c r="DU178" s="17"/>
      <c r="DV178" s="17"/>
      <c r="DW178" s="17"/>
    </row>
    <row r="179" spans="15:127" ht="29" customHeight="1" x14ac:dyDescent="0.15">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c r="CA179" s="17"/>
      <c r="CB179" s="17"/>
      <c r="CC179" s="17"/>
      <c r="CD179" s="17"/>
      <c r="CE179" s="17"/>
      <c r="CF179" s="17"/>
      <c r="CG179" s="17"/>
      <c r="CH179" s="17"/>
      <c r="CI179" s="17"/>
      <c r="CJ179" s="17"/>
      <c r="CK179" s="17"/>
      <c r="CL179" s="17"/>
      <c r="CM179" s="17"/>
      <c r="CN179" s="17"/>
      <c r="CO179" s="17"/>
      <c r="CP179" s="17"/>
      <c r="CQ179" s="17"/>
      <c r="CR179" s="17"/>
      <c r="CS179" s="17"/>
      <c r="CT179" s="17"/>
      <c r="CU179" s="17"/>
      <c r="CV179" s="17"/>
      <c r="CW179" s="17"/>
      <c r="CX179" s="17"/>
      <c r="CY179" s="17"/>
      <c r="CZ179" s="17"/>
      <c r="DA179" s="17"/>
      <c r="DB179" s="17"/>
      <c r="DC179" s="17"/>
      <c r="DD179" s="17"/>
      <c r="DE179" s="17"/>
      <c r="DF179" s="17"/>
      <c r="DG179" s="17"/>
      <c r="DH179" s="17"/>
      <c r="DI179" s="17"/>
      <c r="DJ179" s="17"/>
      <c r="DK179" s="17"/>
      <c r="DL179" s="17"/>
      <c r="DM179" s="17"/>
      <c r="DN179" s="17"/>
      <c r="DO179" s="17"/>
      <c r="DP179" s="17"/>
      <c r="DQ179" s="17"/>
      <c r="DR179" s="17"/>
      <c r="DS179" s="17"/>
      <c r="DT179" s="17"/>
      <c r="DU179" s="17"/>
      <c r="DV179" s="17"/>
      <c r="DW179" s="17"/>
    </row>
    <row r="180" spans="15:127" ht="29" customHeight="1" x14ac:dyDescent="0.15">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c r="CA180" s="17"/>
      <c r="CB180" s="17"/>
      <c r="CC180" s="17"/>
      <c r="CD180" s="17"/>
      <c r="CE180" s="17"/>
      <c r="CF180" s="17"/>
      <c r="CG180" s="17"/>
      <c r="CH180" s="17"/>
      <c r="CI180" s="17"/>
      <c r="CJ180" s="17"/>
      <c r="CK180" s="17"/>
      <c r="CL180" s="17"/>
      <c r="CM180" s="17"/>
      <c r="CN180" s="17"/>
      <c r="CO180" s="17"/>
      <c r="CP180" s="17"/>
      <c r="CQ180" s="17"/>
      <c r="CR180" s="17"/>
      <c r="CS180" s="17"/>
      <c r="CT180" s="17"/>
      <c r="CU180" s="17"/>
      <c r="CV180" s="17"/>
      <c r="CW180" s="17"/>
      <c r="CX180" s="17"/>
      <c r="CY180" s="17"/>
      <c r="CZ180" s="17"/>
      <c r="DA180" s="17"/>
      <c r="DB180" s="17"/>
      <c r="DC180" s="17"/>
      <c r="DD180" s="17"/>
      <c r="DE180" s="17"/>
      <c r="DF180" s="17"/>
      <c r="DG180" s="17"/>
      <c r="DH180" s="17"/>
      <c r="DI180" s="17"/>
      <c r="DJ180" s="17"/>
      <c r="DK180" s="17"/>
      <c r="DL180" s="17"/>
      <c r="DM180" s="17"/>
      <c r="DN180" s="17"/>
      <c r="DO180" s="17"/>
      <c r="DP180" s="17"/>
      <c r="DQ180" s="17"/>
      <c r="DR180" s="17"/>
      <c r="DS180" s="17"/>
      <c r="DT180" s="17"/>
      <c r="DU180" s="17"/>
      <c r="DV180" s="17"/>
      <c r="DW180" s="17"/>
    </row>
    <row r="181" spans="15:127" ht="29" customHeight="1" x14ac:dyDescent="0.15">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c r="CA181" s="17"/>
      <c r="CB181" s="17"/>
      <c r="CC181" s="17"/>
      <c r="CD181" s="17"/>
      <c r="CE181" s="17"/>
      <c r="CF181" s="17"/>
      <c r="CG181" s="17"/>
      <c r="CH181" s="17"/>
      <c r="CI181" s="17"/>
      <c r="CJ181" s="17"/>
      <c r="CK181" s="17"/>
      <c r="CL181" s="17"/>
      <c r="CM181" s="17"/>
      <c r="CN181" s="17"/>
      <c r="CO181" s="17"/>
      <c r="CP181" s="17"/>
      <c r="CQ181" s="17"/>
      <c r="CR181" s="17"/>
      <c r="CS181" s="17"/>
      <c r="CT181" s="17"/>
      <c r="CU181" s="17"/>
      <c r="CV181" s="17"/>
      <c r="CW181" s="17"/>
      <c r="CX181" s="17"/>
      <c r="CY181" s="17"/>
      <c r="CZ181" s="17"/>
      <c r="DA181" s="17"/>
      <c r="DB181" s="17"/>
      <c r="DC181" s="17"/>
      <c r="DD181" s="17"/>
      <c r="DE181" s="17"/>
      <c r="DF181" s="17"/>
      <c r="DG181" s="17"/>
      <c r="DH181" s="17"/>
      <c r="DI181" s="17"/>
      <c r="DJ181" s="17"/>
      <c r="DK181" s="17"/>
      <c r="DL181" s="17"/>
      <c r="DM181" s="17"/>
      <c r="DN181" s="17"/>
      <c r="DO181" s="17"/>
      <c r="DP181" s="17"/>
      <c r="DQ181" s="17"/>
      <c r="DR181" s="17"/>
      <c r="DS181" s="17"/>
      <c r="DT181" s="17"/>
      <c r="DU181" s="17"/>
      <c r="DV181" s="17"/>
      <c r="DW181" s="17"/>
    </row>
    <row r="182" spans="15:127" ht="29" customHeight="1" x14ac:dyDescent="0.15">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c r="CA182" s="17"/>
      <c r="CB182" s="17"/>
      <c r="CC182" s="17"/>
      <c r="CD182" s="17"/>
      <c r="CE182" s="17"/>
      <c r="CF182" s="17"/>
      <c r="CG182" s="17"/>
      <c r="CH182" s="17"/>
      <c r="CI182" s="17"/>
      <c r="CJ182" s="17"/>
      <c r="CK182" s="17"/>
      <c r="CL182" s="17"/>
      <c r="CM182" s="17"/>
      <c r="CN182" s="17"/>
      <c r="CO182" s="17"/>
      <c r="CP182" s="17"/>
      <c r="CQ182" s="17"/>
      <c r="CR182" s="17"/>
      <c r="CS182" s="17"/>
      <c r="CT182" s="17"/>
      <c r="CU182" s="17"/>
      <c r="CV182" s="17"/>
      <c r="CW182" s="17"/>
      <c r="CX182" s="17"/>
      <c r="CY182" s="17"/>
      <c r="CZ182" s="17"/>
      <c r="DA182" s="17"/>
      <c r="DB182" s="17"/>
      <c r="DC182" s="17"/>
      <c r="DD182" s="17"/>
      <c r="DE182" s="17"/>
      <c r="DF182" s="17"/>
      <c r="DG182" s="17"/>
      <c r="DH182" s="17"/>
      <c r="DI182" s="17"/>
      <c r="DJ182" s="17"/>
      <c r="DK182" s="17"/>
      <c r="DL182" s="17"/>
      <c r="DM182" s="17"/>
      <c r="DN182" s="17"/>
      <c r="DO182" s="17"/>
      <c r="DP182" s="17"/>
      <c r="DQ182" s="17"/>
      <c r="DR182" s="17"/>
      <c r="DS182" s="17"/>
      <c r="DT182" s="17"/>
      <c r="DU182" s="17"/>
      <c r="DV182" s="17"/>
      <c r="DW182" s="17"/>
    </row>
    <row r="183" spans="15:127" ht="29" customHeight="1" x14ac:dyDescent="0.15">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c r="CA183" s="17"/>
      <c r="CB183" s="17"/>
      <c r="CC183" s="17"/>
      <c r="CD183" s="17"/>
      <c r="CE183" s="17"/>
      <c r="CF183" s="17"/>
      <c r="CG183" s="17"/>
      <c r="CH183" s="17"/>
      <c r="CI183" s="17"/>
      <c r="CJ183" s="17"/>
      <c r="CK183" s="17"/>
      <c r="CL183" s="17"/>
      <c r="CM183" s="17"/>
      <c r="CN183" s="17"/>
      <c r="CO183" s="17"/>
      <c r="CP183" s="17"/>
      <c r="CQ183" s="17"/>
      <c r="CR183" s="17"/>
      <c r="CS183" s="17"/>
      <c r="CT183" s="17"/>
      <c r="CU183" s="17"/>
      <c r="CV183" s="17"/>
      <c r="CW183" s="17"/>
      <c r="CX183" s="17"/>
      <c r="CY183" s="17"/>
      <c r="CZ183" s="17"/>
      <c r="DA183" s="17"/>
      <c r="DB183" s="17"/>
      <c r="DC183" s="17"/>
      <c r="DD183" s="17"/>
      <c r="DE183" s="17"/>
      <c r="DF183" s="17"/>
      <c r="DG183" s="17"/>
      <c r="DH183" s="17"/>
      <c r="DI183" s="17"/>
      <c r="DJ183" s="17"/>
      <c r="DK183" s="17"/>
      <c r="DL183" s="17"/>
      <c r="DM183" s="17"/>
      <c r="DN183" s="17"/>
      <c r="DO183" s="17"/>
      <c r="DP183" s="17"/>
      <c r="DQ183" s="17"/>
      <c r="DR183" s="17"/>
      <c r="DS183" s="17"/>
      <c r="DT183" s="17"/>
      <c r="DU183" s="17"/>
      <c r="DV183" s="17"/>
      <c r="DW183" s="17"/>
    </row>
    <row r="184" spans="15:127" ht="29" customHeight="1" x14ac:dyDescent="0.15">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c r="CA184" s="17"/>
      <c r="CB184" s="17"/>
      <c r="CC184" s="17"/>
      <c r="CD184" s="17"/>
      <c r="CE184" s="17"/>
      <c r="CF184" s="17"/>
      <c r="CG184" s="17"/>
      <c r="CH184" s="17"/>
      <c r="CI184" s="17"/>
      <c r="CJ184" s="17"/>
      <c r="CK184" s="17"/>
      <c r="CL184" s="17"/>
      <c r="CM184" s="17"/>
      <c r="CN184" s="17"/>
      <c r="CO184" s="17"/>
      <c r="CP184" s="17"/>
      <c r="CQ184" s="17"/>
      <c r="CR184" s="17"/>
      <c r="CS184" s="17"/>
      <c r="CT184" s="17"/>
      <c r="CU184" s="17"/>
      <c r="CV184" s="17"/>
      <c r="CW184" s="17"/>
      <c r="CX184" s="17"/>
      <c r="CY184" s="17"/>
      <c r="CZ184" s="17"/>
      <c r="DA184" s="17"/>
      <c r="DB184" s="17"/>
      <c r="DC184" s="17"/>
      <c r="DD184" s="17"/>
      <c r="DE184" s="17"/>
      <c r="DF184" s="17"/>
      <c r="DG184" s="17"/>
      <c r="DH184" s="17"/>
      <c r="DI184" s="17"/>
      <c r="DJ184" s="17"/>
      <c r="DK184" s="17"/>
      <c r="DL184" s="17"/>
      <c r="DM184" s="17"/>
      <c r="DN184" s="17"/>
      <c r="DO184" s="17"/>
      <c r="DP184" s="17"/>
      <c r="DQ184" s="17"/>
      <c r="DR184" s="17"/>
      <c r="DS184" s="17"/>
      <c r="DT184" s="17"/>
      <c r="DU184" s="17"/>
      <c r="DV184" s="17"/>
      <c r="DW184" s="17"/>
    </row>
    <row r="185" spans="15:127" ht="29" customHeight="1" x14ac:dyDescent="0.15">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c r="CA185" s="17"/>
      <c r="CB185" s="17"/>
      <c r="CC185" s="17"/>
      <c r="CD185" s="17"/>
      <c r="CE185" s="17"/>
      <c r="CF185" s="17"/>
      <c r="CG185" s="17"/>
      <c r="CH185" s="17"/>
      <c r="CI185" s="17"/>
      <c r="CJ185" s="17"/>
      <c r="CK185" s="17"/>
      <c r="CL185" s="17"/>
      <c r="CM185" s="17"/>
      <c r="CN185" s="17"/>
      <c r="CO185" s="17"/>
      <c r="CP185" s="17"/>
      <c r="CQ185" s="17"/>
      <c r="CR185" s="17"/>
      <c r="CS185" s="17"/>
      <c r="CT185" s="17"/>
      <c r="CU185" s="17"/>
      <c r="CV185" s="17"/>
      <c r="CW185" s="17"/>
      <c r="CX185" s="17"/>
      <c r="CY185" s="17"/>
      <c r="CZ185" s="17"/>
      <c r="DA185" s="17"/>
      <c r="DB185" s="17"/>
      <c r="DC185" s="17"/>
      <c r="DD185" s="17"/>
      <c r="DE185" s="17"/>
      <c r="DF185" s="17"/>
      <c r="DG185" s="17"/>
      <c r="DH185" s="17"/>
      <c r="DI185" s="17"/>
      <c r="DJ185" s="17"/>
      <c r="DK185" s="17"/>
      <c r="DL185" s="17"/>
      <c r="DM185" s="17"/>
      <c r="DN185" s="17"/>
      <c r="DO185" s="17"/>
      <c r="DP185" s="17"/>
      <c r="DQ185" s="17"/>
      <c r="DR185" s="17"/>
      <c r="DS185" s="17"/>
      <c r="DT185" s="17"/>
      <c r="DU185" s="17"/>
      <c r="DV185" s="17"/>
      <c r="DW185" s="17"/>
    </row>
    <row r="186" spans="15:127" ht="29" customHeight="1" x14ac:dyDescent="0.15">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c r="CA186" s="17"/>
      <c r="CB186" s="17"/>
      <c r="CC186" s="17"/>
      <c r="CD186" s="17"/>
      <c r="CE186" s="17"/>
      <c r="CF186" s="17"/>
      <c r="CG186" s="17"/>
      <c r="CH186" s="17"/>
      <c r="CI186" s="17"/>
      <c r="CJ186" s="17"/>
      <c r="CK186" s="17"/>
      <c r="CL186" s="17"/>
      <c r="CM186" s="17"/>
      <c r="CN186" s="17"/>
      <c r="CO186" s="17"/>
      <c r="CP186" s="17"/>
      <c r="CQ186" s="17"/>
      <c r="CR186" s="17"/>
      <c r="CS186" s="17"/>
      <c r="CT186" s="17"/>
      <c r="CU186" s="17"/>
      <c r="CV186" s="17"/>
      <c r="CW186" s="17"/>
      <c r="CX186" s="17"/>
      <c r="CY186" s="17"/>
      <c r="CZ186" s="17"/>
      <c r="DA186" s="17"/>
      <c r="DB186" s="17"/>
      <c r="DC186" s="17"/>
      <c r="DD186" s="17"/>
      <c r="DE186" s="17"/>
      <c r="DF186" s="17"/>
      <c r="DG186" s="17"/>
      <c r="DH186" s="17"/>
      <c r="DI186" s="17"/>
      <c r="DJ186" s="17"/>
      <c r="DK186" s="17"/>
      <c r="DL186" s="17"/>
      <c r="DM186" s="17"/>
      <c r="DN186" s="17"/>
      <c r="DO186" s="17"/>
      <c r="DP186" s="17"/>
      <c r="DQ186" s="17"/>
      <c r="DR186" s="17"/>
      <c r="DS186" s="17"/>
      <c r="DT186" s="17"/>
      <c r="DU186" s="17"/>
      <c r="DV186" s="17"/>
      <c r="DW186" s="17"/>
    </row>
    <row r="187" spans="15:127" ht="29" customHeight="1" x14ac:dyDescent="0.15">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c r="CA187" s="17"/>
      <c r="CB187" s="17"/>
      <c r="CC187" s="17"/>
      <c r="CD187" s="17"/>
      <c r="CE187" s="17"/>
      <c r="CF187" s="17"/>
      <c r="CG187" s="17"/>
      <c r="CH187" s="17"/>
      <c r="CI187" s="17"/>
      <c r="CJ187" s="17"/>
      <c r="CK187" s="17"/>
      <c r="CL187" s="17"/>
      <c r="CM187" s="17"/>
      <c r="CN187" s="17"/>
      <c r="CO187" s="17"/>
      <c r="CP187" s="17"/>
      <c r="CQ187" s="17"/>
      <c r="CR187" s="17"/>
      <c r="CS187" s="17"/>
      <c r="CT187" s="17"/>
      <c r="CU187" s="17"/>
      <c r="CV187" s="17"/>
      <c r="CW187" s="17"/>
      <c r="CX187" s="17"/>
      <c r="CY187" s="17"/>
      <c r="CZ187" s="17"/>
      <c r="DA187" s="17"/>
      <c r="DB187" s="17"/>
      <c r="DC187" s="17"/>
      <c r="DD187" s="17"/>
      <c r="DE187" s="17"/>
      <c r="DF187" s="17"/>
      <c r="DG187" s="17"/>
      <c r="DH187" s="17"/>
      <c r="DI187" s="17"/>
      <c r="DJ187" s="17"/>
      <c r="DK187" s="17"/>
      <c r="DL187" s="17"/>
      <c r="DM187" s="17"/>
      <c r="DN187" s="17"/>
      <c r="DO187" s="17"/>
      <c r="DP187" s="17"/>
      <c r="DQ187" s="17"/>
      <c r="DR187" s="17"/>
      <c r="DS187" s="17"/>
      <c r="DT187" s="17"/>
      <c r="DU187" s="17"/>
      <c r="DV187" s="17"/>
      <c r="DW187" s="17"/>
    </row>
    <row r="188" spans="15:127" ht="29" customHeight="1" x14ac:dyDescent="0.15">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c r="CA188" s="17"/>
      <c r="CB188" s="17"/>
      <c r="CC188" s="17"/>
      <c r="CD188" s="17"/>
      <c r="CE188" s="17"/>
      <c r="CF188" s="17"/>
      <c r="CG188" s="17"/>
      <c r="CH188" s="17"/>
      <c r="CI188" s="17"/>
      <c r="CJ188" s="17"/>
      <c r="CK188" s="17"/>
      <c r="CL188" s="17"/>
      <c r="CM188" s="17"/>
      <c r="CN188" s="17"/>
      <c r="CO188" s="17"/>
      <c r="CP188" s="17"/>
      <c r="CQ188" s="17"/>
      <c r="CR188" s="17"/>
      <c r="CS188" s="17"/>
      <c r="CT188" s="17"/>
      <c r="CU188" s="17"/>
      <c r="CV188" s="17"/>
      <c r="CW188" s="17"/>
      <c r="CX188" s="17"/>
      <c r="CY188" s="17"/>
      <c r="CZ188" s="17"/>
      <c r="DA188" s="17"/>
      <c r="DB188" s="17"/>
      <c r="DC188" s="17"/>
      <c r="DD188" s="17"/>
      <c r="DE188" s="17"/>
      <c r="DF188" s="17"/>
      <c r="DG188" s="17"/>
      <c r="DH188" s="17"/>
      <c r="DI188" s="17"/>
      <c r="DJ188" s="17"/>
      <c r="DK188" s="17"/>
      <c r="DL188" s="17"/>
      <c r="DM188" s="17"/>
      <c r="DN188" s="17"/>
      <c r="DO188" s="17"/>
      <c r="DP188" s="17"/>
      <c r="DQ188" s="17"/>
      <c r="DR188" s="17"/>
      <c r="DS188" s="17"/>
      <c r="DT188" s="17"/>
      <c r="DU188" s="17"/>
      <c r="DV188" s="17"/>
      <c r="DW188" s="17"/>
    </row>
    <row r="189" spans="15:127" ht="29" customHeight="1" x14ac:dyDescent="0.15">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c r="CA189" s="17"/>
      <c r="CB189" s="17"/>
      <c r="CC189" s="17"/>
      <c r="CD189" s="17"/>
      <c r="CE189" s="17"/>
      <c r="CF189" s="17"/>
      <c r="CG189" s="17"/>
      <c r="CH189" s="17"/>
      <c r="CI189" s="17"/>
      <c r="CJ189" s="17"/>
      <c r="CK189" s="17"/>
      <c r="CL189" s="17"/>
      <c r="CM189" s="17"/>
      <c r="CN189" s="17"/>
      <c r="CO189" s="17"/>
      <c r="CP189" s="17"/>
      <c r="CQ189" s="17"/>
      <c r="CR189" s="17"/>
      <c r="CS189" s="17"/>
      <c r="CT189" s="17"/>
      <c r="CU189" s="17"/>
      <c r="CV189" s="17"/>
      <c r="CW189" s="17"/>
      <c r="CX189" s="17"/>
      <c r="CY189" s="17"/>
      <c r="CZ189" s="17"/>
      <c r="DA189" s="17"/>
      <c r="DB189" s="17"/>
      <c r="DC189" s="17"/>
      <c r="DD189" s="17"/>
      <c r="DE189" s="17"/>
      <c r="DF189" s="17"/>
      <c r="DG189" s="17"/>
      <c r="DH189" s="17"/>
      <c r="DI189" s="17"/>
      <c r="DJ189" s="17"/>
      <c r="DK189" s="17"/>
      <c r="DL189" s="17"/>
      <c r="DM189" s="17"/>
      <c r="DN189" s="17"/>
      <c r="DO189" s="17"/>
      <c r="DP189" s="17"/>
      <c r="DQ189" s="17"/>
      <c r="DR189" s="17"/>
      <c r="DS189" s="17"/>
      <c r="DT189" s="17"/>
      <c r="DU189" s="17"/>
      <c r="DV189" s="17"/>
      <c r="DW189" s="17"/>
    </row>
    <row r="190" spans="15:127" ht="29" customHeight="1" x14ac:dyDescent="0.15">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c r="CA190" s="17"/>
      <c r="CB190" s="17"/>
      <c r="CC190" s="17"/>
      <c r="CD190" s="17"/>
      <c r="CE190" s="17"/>
      <c r="CF190" s="17"/>
      <c r="CG190" s="17"/>
      <c r="CH190" s="17"/>
      <c r="CI190" s="17"/>
      <c r="CJ190" s="17"/>
      <c r="CK190" s="17"/>
      <c r="CL190" s="17"/>
      <c r="CM190" s="17"/>
      <c r="CN190" s="17"/>
      <c r="CO190" s="17"/>
      <c r="CP190" s="17"/>
      <c r="CQ190" s="17"/>
      <c r="CR190" s="17"/>
      <c r="CS190" s="17"/>
      <c r="CT190" s="17"/>
      <c r="CU190" s="17"/>
      <c r="CV190" s="17"/>
      <c r="CW190" s="17"/>
      <c r="CX190" s="17"/>
      <c r="CY190" s="17"/>
      <c r="CZ190" s="17"/>
      <c r="DA190" s="17"/>
      <c r="DB190" s="17"/>
      <c r="DC190" s="17"/>
      <c r="DD190" s="17"/>
      <c r="DE190" s="17"/>
      <c r="DF190" s="17"/>
      <c r="DG190" s="17"/>
      <c r="DH190" s="17"/>
      <c r="DI190" s="17"/>
      <c r="DJ190" s="17"/>
      <c r="DK190" s="17"/>
      <c r="DL190" s="17"/>
      <c r="DM190" s="17"/>
      <c r="DN190" s="17"/>
      <c r="DO190" s="17"/>
      <c r="DP190" s="17"/>
      <c r="DQ190" s="17"/>
      <c r="DR190" s="17"/>
      <c r="DS190" s="17"/>
      <c r="DT190" s="17"/>
      <c r="DU190" s="17"/>
      <c r="DV190" s="17"/>
      <c r="DW190" s="17"/>
    </row>
    <row r="191" spans="15:127" ht="29" customHeight="1" x14ac:dyDescent="0.15">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c r="CA191" s="17"/>
      <c r="CB191" s="17"/>
      <c r="CC191" s="17"/>
      <c r="CD191" s="17"/>
      <c r="CE191" s="17"/>
      <c r="CF191" s="17"/>
      <c r="CG191" s="17"/>
      <c r="CH191" s="17"/>
      <c r="CI191" s="17"/>
      <c r="CJ191" s="17"/>
      <c r="CK191" s="17"/>
      <c r="CL191" s="17"/>
      <c r="CM191" s="17"/>
      <c r="CN191" s="17"/>
      <c r="CO191" s="17"/>
      <c r="CP191" s="17"/>
      <c r="CQ191" s="17"/>
      <c r="CR191" s="17"/>
      <c r="CS191" s="17"/>
      <c r="CT191" s="17"/>
      <c r="CU191" s="17"/>
      <c r="CV191" s="17"/>
      <c r="CW191" s="17"/>
      <c r="CX191" s="17"/>
      <c r="CY191" s="17"/>
      <c r="CZ191" s="17"/>
      <c r="DA191" s="17"/>
      <c r="DB191" s="17"/>
      <c r="DC191" s="17"/>
      <c r="DD191" s="17"/>
      <c r="DE191" s="17"/>
      <c r="DF191" s="17"/>
      <c r="DG191" s="17"/>
      <c r="DH191" s="17"/>
      <c r="DI191" s="17"/>
      <c r="DJ191" s="17"/>
      <c r="DK191" s="17"/>
      <c r="DL191" s="17"/>
      <c r="DM191" s="17"/>
      <c r="DN191" s="17"/>
      <c r="DO191" s="17"/>
      <c r="DP191" s="17"/>
      <c r="DQ191" s="17"/>
      <c r="DR191" s="17"/>
      <c r="DS191" s="17"/>
      <c r="DT191" s="17"/>
      <c r="DU191" s="17"/>
      <c r="DV191" s="17"/>
      <c r="DW191" s="17"/>
    </row>
    <row r="192" spans="15:127" ht="29" customHeight="1" x14ac:dyDescent="0.15">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c r="CA192" s="17"/>
      <c r="CB192" s="17"/>
      <c r="CC192" s="17"/>
      <c r="CD192" s="17"/>
      <c r="CE192" s="17"/>
      <c r="CF192" s="17"/>
      <c r="CG192" s="17"/>
      <c r="CH192" s="17"/>
      <c r="CI192" s="17"/>
      <c r="CJ192" s="17"/>
      <c r="CK192" s="17"/>
      <c r="CL192" s="17"/>
      <c r="CM192" s="17"/>
      <c r="CN192" s="17"/>
      <c r="CO192" s="17"/>
      <c r="CP192" s="17"/>
      <c r="CQ192" s="17"/>
      <c r="CR192" s="17"/>
      <c r="CS192" s="17"/>
      <c r="CT192" s="17"/>
      <c r="CU192" s="17"/>
      <c r="CV192" s="17"/>
      <c r="CW192" s="17"/>
      <c r="CX192" s="17"/>
      <c r="CY192" s="17"/>
      <c r="CZ192" s="17"/>
      <c r="DA192" s="17"/>
      <c r="DB192" s="17"/>
      <c r="DC192" s="17"/>
      <c r="DD192" s="17"/>
      <c r="DE192" s="17"/>
      <c r="DF192" s="17"/>
      <c r="DG192" s="17"/>
      <c r="DH192" s="17"/>
      <c r="DI192" s="17"/>
      <c r="DJ192" s="17"/>
      <c r="DK192" s="17"/>
      <c r="DL192" s="17"/>
      <c r="DM192" s="17"/>
      <c r="DN192" s="17"/>
      <c r="DO192" s="17"/>
      <c r="DP192" s="17"/>
      <c r="DQ192" s="17"/>
      <c r="DR192" s="17"/>
      <c r="DS192" s="17"/>
      <c r="DT192" s="17"/>
      <c r="DU192" s="17"/>
      <c r="DV192" s="17"/>
      <c r="DW192" s="17"/>
    </row>
    <row r="193" spans="15:127" ht="29" customHeight="1" x14ac:dyDescent="0.15">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c r="CA193" s="17"/>
      <c r="CB193" s="17"/>
      <c r="CC193" s="17"/>
      <c r="CD193" s="17"/>
      <c r="CE193" s="17"/>
      <c r="CF193" s="17"/>
      <c r="CG193" s="17"/>
      <c r="CH193" s="17"/>
      <c r="CI193" s="17"/>
      <c r="CJ193" s="17"/>
      <c r="CK193" s="17"/>
      <c r="CL193" s="17"/>
      <c r="CM193" s="17"/>
      <c r="CN193" s="17"/>
      <c r="CO193" s="17"/>
      <c r="CP193" s="17"/>
      <c r="CQ193" s="17"/>
      <c r="CR193" s="17"/>
      <c r="CS193" s="17"/>
      <c r="CT193" s="17"/>
      <c r="CU193" s="17"/>
      <c r="CV193" s="17"/>
      <c r="CW193" s="17"/>
      <c r="CX193" s="17"/>
      <c r="CY193" s="17"/>
      <c r="CZ193" s="17"/>
      <c r="DA193" s="17"/>
      <c r="DB193" s="17"/>
      <c r="DC193" s="17"/>
      <c r="DD193" s="17"/>
      <c r="DE193" s="17"/>
      <c r="DF193" s="17"/>
      <c r="DG193" s="17"/>
      <c r="DH193" s="17"/>
      <c r="DI193" s="17"/>
      <c r="DJ193" s="17"/>
      <c r="DK193" s="17"/>
      <c r="DL193" s="17"/>
      <c r="DM193" s="17"/>
      <c r="DN193" s="17"/>
      <c r="DO193" s="17"/>
      <c r="DP193" s="17"/>
      <c r="DQ193" s="17"/>
      <c r="DR193" s="17"/>
      <c r="DS193" s="17"/>
      <c r="DT193" s="17"/>
      <c r="DU193" s="17"/>
      <c r="DV193" s="17"/>
      <c r="DW193" s="17"/>
    </row>
    <row r="194" spans="15:127" ht="29" customHeight="1" x14ac:dyDescent="0.15">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c r="CA194" s="17"/>
      <c r="CB194" s="17"/>
      <c r="CC194" s="17"/>
      <c r="CD194" s="17"/>
      <c r="CE194" s="17"/>
      <c r="CF194" s="17"/>
      <c r="CG194" s="17"/>
      <c r="CH194" s="17"/>
      <c r="CI194" s="17"/>
      <c r="CJ194" s="17"/>
      <c r="CK194" s="17"/>
      <c r="CL194" s="17"/>
      <c r="CM194" s="17"/>
      <c r="CN194" s="17"/>
      <c r="CO194" s="17"/>
      <c r="CP194" s="17"/>
      <c r="CQ194" s="17"/>
      <c r="CR194" s="17"/>
      <c r="CS194" s="17"/>
      <c r="CT194" s="17"/>
      <c r="CU194" s="17"/>
      <c r="CV194" s="17"/>
      <c r="CW194" s="17"/>
      <c r="CX194" s="17"/>
      <c r="CY194" s="17"/>
      <c r="CZ194" s="17"/>
      <c r="DA194" s="17"/>
      <c r="DB194" s="17"/>
      <c r="DC194" s="17"/>
      <c r="DD194" s="17"/>
      <c r="DE194" s="17"/>
      <c r="DF194" s="17"/>
      <c r="DG194" s="17"/>
      <c r="DH194" s="17"/>
      <c r="DI194" s="17"/>
      <c r="DJ194" s="17"/>
      <c r="DK194" s="17"/>
      <c r="DL194" s="17"/>
      <c r="DM194" s="17"/>
      <c r="DN194" s="17"/>
      <c r="DO194" s="17"/>
      <c r="DP194" s="17"/>
      <c r="DQ194" s="17"/>
      <c r="DR194" s="17"/>
      <c r="DS194" s="17"/>
      <c r="DT194" s="17"/>
      <c r="DU194" s="17"/>
      <c r="DV194" s="17"/>
      <c r="DW194" s="17"/>
    </row>
    <row r="195" spans="15:127" ht="29" customHeight="1" x14ac:dyDescent="0.15">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c r="CA195" s="17"/>
      <c r="CB195" s="17"/>
      <c r="CC195" s="17"/>
      <c r="CD195" s="17"/>
      <c r="CE195" s="17"/>
      <c r="CF195" s="17"/>
      <c r="CG195" s="17"/>
      <c r="CH195" s="17"/>
      <c r="CI195" s="17"/>
      <c r="CJ195" s="17"/>
      <c r="CK195" s="17"/>
      <c r="CL195" s="17"/>
      <c r="CM195" s="17"/>
      <c r="CN195" s="17"/>
      <c r="CO195" s="17"/>
      <c r="CP195" s="17"/>
      <c r="CQ195" s="17"/>
      <c r="CR195" s="17"/>
      <c r="CS195" s="17"/>
      <c r="CT195" s="17"/>
      <c r="CU195" s="17"/>
      <c r="CV195" s="17"/>
      <c r="CW195" s="17"/>
      <c r="CX195" s="17"/>
      <c r="CY195" s="17"/>
      <c r="CZ195" s="17"/>
      <c r="DA195" s="17"/>
      <c r="DB195" s="17"/>
      <c r="DC195" s="17"/>
      <c r="DD195" s="17"/>
      <c r="DE195" s="17"/>
      <c r="DF195" s="17"/>
      <c r="DG195" s="17"/>
      <c r="DH195" s="17"/>
      <c r="DI195" s="17"/>
      <c r="DJ195" s="17"/>
      <c r="DK195" s="17"/>
      <c r="DL195" s="17"/>
      <c r="DM195" s="17"/>
      <c r="DN195" s="17"/>
      <c r="DO195" s="17"/>
      <c r="DP195" s="17"/>
      <c r="DQ195" s="17"/>
      <c r="DR195" s="17"/>
      <c r="DS195" s="17"/>
      <c r="DT195" s="17"/>
      <c r="DU195" s="17"/>
      <c r="DV195" s="17"/>
      <c r="DW195" s="17"/>
    </row>
    <row r="196" spans="15:127" ht="29" customHeight="1" x14ac:dyDescent="0.15">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c r="CA196" s="17"/>
      <c r="CB196" s="17"/>
      <c r="CC196" s="17"/>
      <c r="CD196" s="17"/>
      <c r="CE196" s="17"/>
      <c r="CF196" s="17"/>
      <c r="CG196" s="17"/>
      <c r="CH196" s="17"/>
      <c r="CI196" s="17"/>
      <c r="CJ196" s="17"/>
      <c r="CK196" s="17"/>
      <c r="CL196" s="17"/>
      <c r="CM196" s="17"/>
      <c r="CN196" s="17"/>
      <c r="CO196" s="17"/>
      <c r="CP196" s="17"/>
      <c r="CQ196" s="17"/>
      <c r="CR196" s="17"/>
      <c r="CS196" s="17"/>
      <c r="CT196" s="17"/>
      <c r="CU196" s="17"/>
      <c r="CV196" s="17"/>
      <c r="CW196" s="17"/>
      <c r="CX196" s="17"/>
      <c r="CY196" s="17"/>
      <c r="CZ196" s="17"/>
      <c r="DA196" s="17"/>
      <c r="DB196" s="17"/>
      <c r="DC196" s="17"/>
      <c r="DD196" s="17"/>
      <c r="DE196" s="17"/>
      <c r="DF196" s="17"/>
      <c r="DG196" s="17"/>
      <c r="DH196" s="17"/>
      <c r="DI196" s="17"/>
      <c r="DJ196" s="17"/>
      <c r="DK196" s="17"/>
      <c r="DL196" s="17"/>
      <c r="DM196" s="17"/>
      <c r="DN196" s="17"/>
      <c r="DO196" s="17"/>
      <c r="DP196" s="17"/>
      <c r="DQ196" s="17"/>
      <c r="DR196" s="17"/>
      <c r="DS196" s="17"/>
      <c r="DT196" s="17"/>
      <c r="DU196" s="17"/>
      <c r="DV196" s="17"/>
      <c r="DW196" s="17"/>
    </row>
    <row r="197" spans="15:127" ht="29" customHeight="1" x14ac:dyDescent="0.15">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c r="CA197" s="17"/>
      <c r="CB197" s="17"/>
      <c r="CC197" s="17"/>
      <c r="CD197" s="17"/>
      <c r="CE197" s="17"/>
      <c r="CF197" s="17"/>
      <c r="CG197" s="17"/>
      <c r="CH197" s="17"/>
      <c r="CI197" s="17"/>
      <c r="CJ197" s="17"/>
      <c r="CK197" s="17"/>
      <c r="CL197" s="17"/>
      <c r="CM197" s="17"/>
      <c r="CN197" s="17"/>
      <c r="CO197" s="17"/>
      <c r="CP197" s="17"/>
      <c r="CQ197" s="17"/>
      <c r="CR197" s="17"/>
      <c r="CS197" s="17"/>
      <c r="CT197" s="17"/>
      <c r="CU197" s="17"/>
      <c r="CV197" s="17"/>
      <c r="CW197" s="17"/>
      <c r="CX197" s="17"/>
      <c r="CY197" s="17"/>
      <c r="CZ197" s="17"/>
      <c r="DA197" s="17"/>
      <c r="DB197" s="17"/>
      <c r="DC197" s="17"/>
      <c r="DD197" s="17"/>
      <c r="DE197" s="17"/>
      <c r="DF197" s="17"/>
      <c r="DG197" s="17"/>
      <c r="DH197" s="17"/>
      <c r="DI197" s="17"/>
      <c r="DJ197" s="17"/>
      <c r="DK197" s="17"/>
      <c r="DL197" s="17"/>
      <c r="DM197" s="17"/>
      <c r="DN197" s="17"/>
      <c r="DO197" s="17"/>
      <c r="DP197" s="17"/>
      <c r="DQ197" s="17"/>
      <c r="DR197" s="17"/>
      <c r="DS197" s="17"/>
      <c r="DT197" s="17"/>
      <c r="DU197" s="17"/>
      <c r="DV197" s="17"/>
      <c r="DW197" s="17"/>
    </row>
    <row r="198" spans="15:127" ht="29" customHeight="1" x14ac:dyDescent="0.15">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c r="CA198" s="17"/>
      <c r="CB198" s="17"/>
      <c r="CC198" s="17"/>
      <c r="CD198" s="17"/>
      <c r="CE198" s="17"/>
      <c r="CF198" s="17"/>
      <c r="CG198" s="17"/>
      <c r="CH198" s="17"/>
      <c r="CI198" s="17"/>
      <c r="CJ198" s="17"/>
      <c r="CK198" s="17"/>
      <c r="CL198" s="17"/>
      <c r="CM198" s="17"/>
      <c r="CN198" s="17"/>
      <c r="CO198" s="17"/>
      <c r="CP198" s="17"/>
      <c r="CQ198" s="17"/>
      <c r="CR198" s="17"/>
      <c r="CS198" s="17"/>
      <c r="CT198" s="17"/>
      <c r="CU198" s="17"/>
      <c r="CV198" s="17"/>
      <c r="CW198" s="17"/>
      <c r="CX198" s="17"/>
      <c r="CY198" s="17"/>
      <c r="CZ198" s="17"/>
      <c r="DA198" s="17"/>
      <c r="DB198" s="17"/>
      <c r="DC198" s="17"/>
      <c r="DD198" s="17"/>
      <c r="DE198" s="17"/>
      <c r="DF198" s="17"/>
      <c r="DG198" s="17"/>
      <c r="DH198" s="17"/>
      <c r="DI198" s="17"/>
      <c r="DJ198" s="17"/>
      <c r="DK198" s="17"/>
      <c r="DL198" s="17"/>
      <c r="DM198" s="17"/>
      <c r="DN198" s="17"/>
      <c r="DO198" s="17"/>
      <c r="DP198" s="17"/>
      <c r="DQ198" s="17"/>
      <c r="DR198" s="17"/>
      <c r="DS198" s="17"/>
      <c r="DT198" s="17"/>
      <c r="DU198" s="17"/>
      <c r="DV198" s="17"/>
      <c r="DW198" s="17"/>
    </row>
    <row r="199" spans="15:127" ht="29" customHeight="1" x14ac:dyDescent="0.15">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c r="CA199" s="17"/>
      <c r="CB199" s="17"/>
      <c r="CC199" s="17"/>
      <c r="CD199" s="17"/>
      <c r="CE199" s="17"/>
      <c r="CF199" s="17"/>
      <c r="CG199" s="17"/>
      <c r="CH199" s="17"/>
      <c r="CI199" s="17"/>
      <c r="CJ199" s="17"/>
      <c r="CK199" s="17"/>
      <c r="CL199" s="17"/>
      <c r="CM199" s="17"/>
      <c r="CN199" s="17"/>
      <c r="CO199" s="17"/>
      <c r="CP199" s="17"/>
      <c r="CQ199" s="17"/>
      <c r="CR199" s="17"/>
      <c r="CS199" s="17"/>
      <c r="CT199" s="17"/>
      <c r="CU199" s="17"/>
      <c r="CV199" s="17"/>
      <c r="CW199" s="17"/>
      <c r="CX199" s="17"/>
      <c r="CY199" s="17"/>
      <c r="CZ199" s="17"/>
      <c r="DA199" s="17"/>
      <c r="DB199" s="17"/>
      <c r="DC199" s="17"/>
      <c r="DD199" s="17"/>
      <c r="DE199" s="17"/>
      <c r="DF199" s="17"/>
      <c r="DG199" s="17"/>
      <c r="DH199" s="17"/>
      <c r="DI199" s="17"/>
      <c r="DJ199" s="17"/>
      <c r="DK199" s="17"/>
      <c r="DL199" s="17"/>
      <c r="DM199" s="17"/>
      <c r="DN199" s="17"/>
      <c r="DO199" s="17"/>
      <c r="DP199" s="17"/>
      <c r="DQ199" s="17"/>
      <c r="DR199" s="17"/>
      <c r="DS199" s="17"/>
      <c r="DT199" s="17"/>
      <c r="DU199" s="17"/>
      <c r="DV199" s="17"/>
      <c r="DW199" s="17"/>
    </row>
    <row r="200" spans="15:127" ht="29" customHeight="1" x14ac:dyDescent="0.15">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c r="CA200" s="17"/>
      <c r="CB200" s="17"/>
      <c r="CC200" s="17"/>
      <c r="CD200" s="17"/>
      <c r="CE200" s="17"/>
      <c r="CF200" s="17"/>
      <c r="CG200" s="17"/>
      <c r="CH200" s="17"/>
      <c r="CI200" s="17"/>
      <c r="CJ200" s="17"/>
      <c r="CK200" s="17"/>
      <c r="CL200" s="17"/>
      <c r="CM200" s="17"/>
      <c r="CN200" s="17"/>
      <c r="CO200" s="17"/>
      <c r="CP200" s="17"/>
      <c r="CQ200" s="17"/>
      <c r="CR200" s="17"/>
      <c r="CS200" s="17"/>
      <c r="CT200" s="17"/>
      <c r="CU200" s="17"/>
      <c r="CV200" s="17"/>
      <c r="CW200" s="17"/>
      <c r="CX200" s="17"/>
      <c r="CY200" s="17"/>
      <c r="CZ200" s="17"/>
      <c r="DA200" s="17"/>
      <c r="DB200" s="17"/>
      <c r="DC200" s="17"/>
      <c r="DD200" s="17"/>
      <c r="DE200" s="17"/>
      <c r="DF200" s="17"/>
      <c r="DG200" s="17"/>
      <c r="DH200" s="17"/>
      <c r="DI200" s="17"/>
      <c r="DJ200" s="17"/>
      <c r="DK200" s="17"/>
      <c r="DL200" s="17"/>
      <c r="DM200" s="17"/>
      <c r="DN200" s="17"/>
      <c r="DO200" s="17"/>
      <c r="DP200" s="17"/>
      <c r="DQ200" s="17"/>
      <c r="DR200" s="17"/>
      <c r="DS200" s="17"/>
      <c r="DT200" s="17"/>
      <c r="DU200" s="17"/>
      <c r="DV200" s="17"/>
      <c r="DW200" s="17"/>
    </row>
    <row r="201" spans="15:127" ht="29" customHeight="1" x14ac:dyDescent="0.15">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c r="CA201" s="17"/>
      <c r="CB201" s="17"/>
      <c r="CC201" s="17"/>
      <c r="CD201" s="17"/>
      <c r="CE201" s="17"/>
      <c r="CF201" s="17"/>
      <c r="CG201" s="17"/>
      <c r="CH201" s="17"/>
      <c r="CI201" s="17"/>
      <c r="CJ201" s="17"/>
      <c r="CK201" s="17"/>
      <c r="CL201" s="17"/>
      <c r="CM201" s="17"/>
      <c r="CN201" s="17"/>
      <c r="CO201" s="17"/>
      <c r="CP201" s="17"/>
      <c r="CQ201" s="17"/>
      <c r="CR201" s="17"/>
      <c r="CS201" s="17"/>
      <c r="CT201" s="17"/>
      <c r="CU201" s="17"/>
      <c r="CV201" s="17"/>
      <c r="CW201" s="17"/>
      <c r="CX201" s="17"/>
      <c r="CY201" s="17"/>
      <c r="CZ201" s="17"/>
      <c r="DA201" s="17"/>
      <c r="DB201" s="17"/>
      <c r="DC201" s="17"/>
      <c r="DD201" s="17"/>
      <c r="DE201" s="17"/>
      <c r="DF201" s="17"/>
      <c r="DG201" s="17"/>
      <c r="DH201" s="17"/>
      <c r="DI201" s="17"/>
      <c r="DJ201" s="17"/>
      <c r="DK201" s="17"/>
      <c r="DL201" s="17"/>
      <c r="DM201" s="17"/>
      <c r="DN201" s="17"/>
      <c r="DO201" s="17"/>
      <c r="DP201" s="17"/>
      <c r="DQ201" s="17"/>
      <c r="DR201" s="17"/>
      <c r="DS201" s="17"/>
      <c r="DT201" s="17"/>
      <c r="DU201" s="17"/>
      <c r="DV201" s="17"/>
      <c r="DW201" s="17"/>
    </row>
    <row r="202" spans="15:127" ht="29" customHeight="1" x14ac:dyDescent="0.15">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c r="CA202" s="17"/>
      <c r="CB202" s="17"/>
      <c r="CC202" s="17"/>
      <c r="CD202" s="17"/>
      <c r="CE202" s="17"/>
      <c r="CF202" s="17"/>
      <c r="CG202" s="17"/>
      <c r="CH202" s="17"/>
      <c r="CI202" s="17"/>
      <c r="CJ202" s="17"/>
      <c r="CK202" s="17"/>
      <c r="CL202" s="17"/>
      <c r="CM202" s="17"/>
      <c r="CN202" s="17"/>
      <c r="CO202" s="17"/>
      <c r="CP202" s="17"/>
      <c r="CQ202" s="17"/>
      <c r="CR202" s="17"/>
      <c r="CS202" s="17"/>
      <c r="CT202" s="17"/>
      <c r="CU202" s="17"/>
      <c r="CV202" s="17"/>
      <c r="CW202" s="17"/>
      <c r="CX202" s="17"/>
      <c r="CY202" s="17"/>
      <c r="CZ202" s="17"/>
      <c r="DA202" s="17"/>
      <c r="DB202" s="17"/>
      <c r="DC202" s="17"/>
      <c r="DD202" s="17"/>
      <c r="DE202" s="17"/>
      <c r="DF202" s="17"/>
      <c r="DG202" s="17"/>
      <c r="DH202" s="17"/>
      <c r="DI202" s="17"/>
      <c r="DJ202" s="17"/>
      <c r="DK202" s="17"/>
      <c r="DL202" s="17"/>
      <c r="DM202" s="17"/>
      <c r="DN202" s="17"/>
      <c r="DO202" s="17"/>
      <c r="DP202" s="17"/>
      <c r="DQ202" s="17"/>
      <c r="DR202" s="17"/>
      <c r="DS202" s="17"/>
      <c r="DT202" s="17"/>
      <c r="DU202" s="17"/>
      <c r="DV202" s="17"/>
      <c r="DW202" s="17"/>
    </row>
    <row r="203" spans="15:127" ht="29" customHeight="1" x14ac:dyDescent="0.15">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c r="CA203" s="17"/>
      <c r="CB203" s="17"/>
      <c r="CC203" s="17"/>
      <c r="CD203" s="17"/>
      <c r="CE203" s="17"/>
      <c r="CF203" s="17"/>
      <c r="CG203" s="17"/>
      <c r="CH203" s="17"/>
      <c r="CI203" s="17"/>
      <c r="CJ203" s="17"/>
      <c r="CK203" s="17"/>
      <c r="CL203" s="17"/>
      <c r="CM203" s="17"/>
      <c r="CN203" s="17"/>
      <c r="CO203" s="17"/>
      <c r="CP203" s="17"/>
      <c r="CQ203" s="17"/>
      <c r="CR203" s="17"/>
      <c r="CS203" s="17"/>
      <c r="CT203" s="17"/>
      <c r="CU203" s="17"/>
      <c r="CV203" s="17"/>
      <c r="CW203" s="17"/>
      <c r="CX203" s="17"/>
      <c r="CY203" s="17"/>
      <c r="CZ203" s="17"/>
      <c r="DA203" s="17"/>
      <c r="DB203" s="17"/>
      <c r="DC203" s="17"/>
      <c r="DD203" s="17"/>
      <c r="DE203" s="17"/>
      <c r="DF203" s="17"/>
      <c r="DG203" s="17"/>
      <c r="DH203" s="17"/>
      <c r="DI203" s="17"/>
      <c r="DJ203" s="17"/>
      <c r="DK203" s="17"/>
      <c r="DL203" s="17"/>
      <c r="DM203" s="17"/>
      <c r="DN203" s="17"/>
      <c r="DO203" s="17"/>
      <c r="DP203" s="17"/>
      <c r="DQ203" s="17"/>
      <c r="DR203" s="17"/>
      <c r="DS203" s="17"/>
      <c r="DT203" s="17"/>
      <c r="DU203" s="17"/>
      <c r="DV203" s="17"/>
      <c r="DW203" s="17"/>
    </row>
    <row r="204" spans="15:127" ht="29" customHeight="1" x14ac:dyDescent="0.15">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c r="CA204" s="17"/>
      <c r="CB204" s="17"/>
      <c r="CC204" s="17"/>
      <c r="CD204" s="17"/>
      <c r="CE204" s="17"/>
      <c r="CF204" s="17"/>
      <c r="CG204" s="17"/>
      <c r="CH204" s="17"/>
      <c r="CI204" s="17"/>
      <c r="CJ204" s="17"/>
      <c r="CK204" s="17"/>
      <c r="CL204" s="17"/>
      <c r="CM204" s="17"/>
      <c r="CN204" s="17"/>
      <c r="CO204" s="17"/>
      <c r="CP204" s="17"/>
      <c r="CQ204" s="17"/>
      <c r="CR204" s="17"/>
      <c r="CS204" s="17"/>
      <c r="CT204" s="17"/>
      <c r="CU204" s="17"/>
      <c r="CV204" s="17"/>
      <c r="CW204" s="17"/>
      <c r="CX204" s="17"/>
      <c r="CY204" s="17"/>
      <c r="CZ204" s="17"/>
      <c r="DA204" s="17"/>
      <c r="DB204" s="17"/>
      <c r="DC204" s="17"/>
      <c r="DD204" s="17"/>
      <c r="DE204" s="17"/>
      <c r="DF204" s="17"/>
      <c r="DG204" s="17"/>
      <c r="DH204" s="17"/>
      <c r="DI204" s="17"/>
      <c r="DJ204" s="17"/>
      <c r="DK204" s="17"/>
      <c r="DL204" s="17"/>
      <c r="DM204" s="17"/>
      <c r="DN204" s="17"/>
      <c r="DO204" s="17"/>
      <c r="DP204" s="17"/>
      <c r="DQ204" s="17"/>
      <c r="DR204" s="17"/>
      <c r="DS204" s="17"/>
      <c r="DT204" s="17"/>
      <c r="DU204" s="17"/>
      <c r="DV204" s="17"/>
      <c r="DW204" s="17"/>
    </row>
    <row r="205" spans="15:127" ht="29" customHeight="1" x14ac:dyDescent="0.15">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c r="CA205" s="17"/>
      <c r="CB205" s="17"/>
      <c r="CC205" s="17"/>
      <c r="CD205" s="17"/>
      <c r="CE205" s="17"/>
      <c r="CF205" s="17"/>
      <c r="CG205" s="17"/>
      <c r="CH205" s="17"/>
      <c r="CI205" s="17"/>
      <c r="CJ205" s="17"/>
      <c r="CK205" s="17"/>
      <c r="CL205" s="17"/>
      <c r="CM205" s="17"/>
      <c r="CN205" s="17"/>
      <c r="CO205" s="17"/>
      <c r="CP205" s="17"/>
      <c r="CQ205" s="17"/>
      <c r="CR205" s="17"/>
      <c r="CS205" s="17"/>
      <c r="CT205" s="17"/>
      <c r="CU205" s="17"/>
      <c r="CV205" s="17"/>
      <c r="CW205" s="17"/>
      <c r="CX205" s="17"/>
      <c r="CY205" s="17"/>
      <c r="CZ205" s="17"/>
      <c r="DA205" s="17"/>
      <c r="DB205" s="17"/>
      <c r="DC205" s="17"/>
      <c r="DD205" s="17"/>
      <c r="DE205" s="17"/>
      <c r="DF205" s="17"/>
      <c r="DG205" s="17"/>
      <c r="DH205" s="17"/>
      <c r="DI205" s="17"/>
      <c r="DJ205" s="17"/>
      <c r="DK205" s="17"/>
      <c r="DL205" s="17"/>
      <c r="DM205" s="17"/>
      <c r="DN205" s="17"/>
      <c r="DO205" s="17"/>
      <c r="DP205" s="17"/>
      <c r="DQ205" s="17"/>
      <c r="DR205" s="17"/>
      <c r="DS205" s="17"/>
      <c r="DT205" s="17"/>
      <c r="DU205" s="17"/>
      <c r="DV205" s="17"/>
      <c r="DW205" s="17"/>
    </row>
    <row r="206" spans="15:127" ht="29" customHeight="1" x14ac:dyDescent="0.15">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c r="CA206" s="17"/>
      <c r="CB206" s="17"/>
      <c r="CC206" s="17"/>
      <c r="CD206" s="17"/>
      <c r="CE206" s="17"/>
      <c r="CF206" s="17"/>
      <c r="CG206" s="17"/>
      <c r="CH206" s="17"/>
      <c r="CI206" s="17"/>
      <c r="CJ206" s="17"/>
      <c r="CK206" s="17"/>
      <c r="CL206" s="17"/>
      <c r="CM206" s="17"/>
      <c r="CN206" s="17"/>
      <c r="CO206" s="17"/>
      <c r="CP206" s="17"/>
      <c r="CQ206" s="17"/>
      <c r="CR206" s="17"/>
      <c r="CS206" s="17"/>
      <c r="CT206" s="17"/>
      <c r="CU206" s="17"/>
      <c r="CV206" s="17"/>
      <c r="CW206" s="17"/>
      <c r="CX206" s="17"/>
      <c r="CY206" s="17"/>
      <c r="CZ206" s="17"/>
      <c r="DA206" s="17"/>
      <c r="DB206" s="17"/>
      <c r="DC206" s="17"/>
      <c r="DD206" s="17"/>
      <c r="DE206" s="17"/>
      <c r="DF206" s="17"/>
      <c r="DG206" s="17"/>
      <c r="DH206" s="17"/>
      <c r="DI206" s="17"/>
      <c r="DJ206" s="17"/>
      <c r="DK206" s="17"/>
      <c r="DL206" s="17"/>
      <c r="DM206" s="17"/>
      <c r="DN206" s="17"/>
      <c r="DO206" s="17"/>
      <c r="DP206" s="17"/>
      <c r="DQ206" s="17"/>
      <c r="DR206" s="17"/>
      <c r="DS206" s="17"/>
      <c r="DT206" s="17"/>
      <c r="DU206" s="17"/>
      <c r="DV206" s="17"/>
      <c r="DW206" s="17"/>
    </row>
    <row r="207" spans="15:127" ht="29" customHeight="1" x14ac:dyDescent="0.15">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c r="CA207" s="17"/>
      <c r="CB207" s="17"/>
      <c r="CC207" s="17"/>
      <c r="CD207" s="17"/>
      <c r="CE207" s="17"/>
      <c r="CF207" s="17"/>
      <c r="CG207" s="17"/>
      <c r="CH207" s="17"/>
      <c r="CI207" s="17"/>
      <c r="CJ207" s="17"/>
      <c r="CK207" s="17"/>
      <c r="CL207" s="17"/>
      <c r="CM207" s="17"/>
      <c r="CN207" s="17"/>
      <c r="CO207" s="17"/>
      <c r="CP207" s="17"/>
      <c r="CQ207" s="17"/>
      <c r="CR207" s="17"/>
      <c r="CS207" s="17"/>
      <c r="CT207" s="17"/>
      <c r="CU207" s="17"/>
      <c r="CV207" s="17"/>
      <c r="CW207" s="17"/>
      <c r="CX207" s="17"/>
      <c r="CY207" s="17"/>
      <c r="CZ207" s="17"/>
      <c r="DA207" s="17"/>
      <c r="DB207" s="17"/>
      <c r="DC207" s="17"/>
      <c r="DD207" s="17"/>
      <c r="DE207" s="17"/>
      <c r="DF207" s="17"/>
      <c r="DG207" s="17"/>
      <c r="DH207" s="17"/>
      <c r="DI207" s="17"/>
      <c r="DJ207" s="17"/>
      <c r="DK207" s="17"/>
      <c r="DL207" s="17"/>
      <c r="DM207" s="17"/>
      <c r="DN207" s="17"/>
      <c r="DO207" s="17"/>
      <c r="DP207" s="17"/>
      <c r="DQ207" s="17"/>
      <c r="DR207" s="17"/>
      <c r="DS207" s="17"/>
      <c r="DT207" s="17"/>
      <c r="DU207" s="17"/>
      <c r="DV207" s="17"/>
      <c r="DW207" s="17"/>
    </row>
    <row r="208" spans="15:127" ht="29" customHeight="1" x14ac:dyDescent="0.15">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c r="CA208" s="17"/>
      <c r="CB208" s="17"/>
      <c r="CC208" s="17"/>
      <c r="CD208" s="17"/>
      <c r="CE208" s="17"/>
      <c r="CF208" s="17"/>
      <c r="CG208" s="17"/>
      <c r="CH208" s="17"/>
      <c r="CI208" s="17"/>
      <c r="CJ208" s="17"/>
      <c r="CK208" s="17"/>
      <c r="CL208" s="17"/>
      <c r="CM208" s="17"/>
      <c r="CN208" s="17"/>
      <c r="CO208" s="17"/>
      <c r="CP208" s="17"/>
      <c r="CQ208" s="17"/>
      <c r="CR208" s="17"/>
      <c r="CS208" s="17"/>
      <c r="CT208" s="17"/>
      <c r="CU208" s="17"/>
      <c r="CV208" s="17"/>
      <c r="CW208" s="17"/>
      <c r="CX208" s="17"/>
      <c r="CY208" s="17"/>
      <c r="CZ208" s="17"/>
      <c r="DA208" s="17"/>
      <c r="DB208" s="17"/>
      <c r="DC208" s="17"/>
      <c r="DD208" s="17"/>
      <c r="DE208" s="17"/>
      <c r="DF208" s="17"/>
      <c r="DG208" s="17"/>
      <c r="DH208" s="17"/>
      <c r="DI208" s="17"/>
      <c r="DJ208" s="17"/>
      <c r="DK208" s="17"/>
      <c r="DL208" s="17"/>
      <c r="DM208" s="17"/>
      <c r="DN208" s="17"/>
      <c r="DO208" s="17"/>
      <c r="DP208" s="17"/>
      <c r="DQ208" s="17"/>
      <c r="DR208" s="17"/>
      <c r="DS208" s="17"/>
      <c r="DT208" s="17"/>
      <c r="DU208" s="17"/>
      <c r="DV208" s="17"/>
      <c r="DW208" s="17"/>
    </row>
    <row r="209" spans="15:127" ht="29" customHeight="1" x14ac:dyDescent="0.15">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c r="CA209" s="17"/>
      <c r="CB209" s="17"/>
      <c r="CC209" s="17"/>
      <c r="CD209" s="17"/>
      <c r="CE209" s="17"/>
      <c r="CF209" s="17"/>
      <c r="CG209" s="17"/>
      <c r="CH209" s="17"/>
      <c r="CI209" s="17"/>
      <c r="CJ209" s="17"/>
      <c r="CK209" s="17"/>
      <c r="CL209" s="17"/>
      <c r="CM209" s="17"/>
      <c r="CN209" s="17"/>
      <c r="CO209" s="17"/>
      <c r="CP209" s="17"/>
      <c r="CQ209" s="17"/>
      <c r="CR209" s="17"/>
      <c r="CS209" s="17"/>
      <c r="CT209" s="17"/>
      <c r="CU209" s="17"/>
      <c r="CV209" s="17"/>
      <c r="CW209" s="17"/>
      <c r="CX209" s="17"/>
      <c r="CY209" s="17"/>
      <c r="CZ209" s="17"/>
      <c r="DA209" s="17"/>
      <c r="DB209" s="17"/>
      <c r="DC209" s="17"/>
      <c r="DD209" s="17"/>
      <c r="DE209" s="17"/>
      <c r="DF209" s="17"/>
      <c r="DG209" s="17"/>
      <c r="DH209" s="17"/>
      <c r="DI209" s="17"/>
      <c r="DJ209" s="17"/>
      <c r="DK209" s="17"/>
      <c r="DL209" s="17"/>
      <c r="DM209" s="17"/>
      <c r="DN209" s="17"/>
      <c r="DO209" s="17"/>
      <c r="DP209" s="17"/>
      <c r="DQ209" s="17"/>
      <c r="DR209" s="17"/>
      <c r="DS209" s="17"/>
      <c r="DT209" s="17"/>
      <c r="DU209" s="17"/>
      <c r="DV209" s="17"/>
      <c r="DW209" s="17"/>
    </row>
    <row r="210" spans="15:127" ht="29" customHeight="1" x14ac:dyDescent="0.15">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c r="CA210" s="17"/>
      <c r="CB210" s="17"/>
      <c r="CC210" s="17"/>
      <c r="CD210" s="17"/>
      <c r="CE210" s="17"/>
      <c r="CF210" s="17"/>
      <c r="CG210" s="17"/>
      <c r="CH210" s="17"/>
      <c r="CI210" s="17"/>
      <c r="CJ210" s="17"/>
      <c r="CK210" s="17"/>
      <c r="CL210" s="17"/>
      <c r="CM210" s="17"/>
      <c r="CN210" s="17"/>
      <c r="CO210" s="17"/>
      <c r="CP210" s="17"/>
      <c r="CQ210" s="17"/>
      <c r="CR210" s="17"/>
      <c r="CS210" s="17"/>
      <c r="CT210" s="17"/>
      <c r="CU210" s="17"/>
      <c r="CV210" s="17"/>
      <c r="CW210" s="17"/>
      <c r="CX210" s="17"/>
      <c r="CY210" s="17"/>
      <c r="CZ210" s="17"/>
      <c r="DA210" s="17"/>
      <c r="DB210" s="17"/>
      <c r="DC210" s="17"/>
      <c r="DD210" s="17"/>
      <c r="DE210" s="17"/>
      <c r="DF210" s="17"/>
      <c r="DG210" s="17"/>
      <c r="DH210" s="17"/>
      <c r="DI210" s="17"/>
      <c r="DJ210" s="17"/>
      <c r="DK210" s="17"/>
      <c r="DL210" s="17"/>
      <c r="DM210" s="17"/>
      <c r="DN210" s="17"/>
      <c r="DO210" s="17"/>
      <c r="DP210" s="17"/>
      <c r="DQ210" s="17"/>
      <c r="DR210" s="17"/>
      <c r="DS210" s="17"/>
      <c r="DT210" s="17"/>
      <c r="DU210" s="17"/>
      <c r="DV210" s="17"/>
      <c r="DW210" s="17"/>
    </row>
    <row r="211" spans="15:127" ht="29" customHeight="1" x14ac:dyDescent="0.15">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c r="CA211" s="17"/>
      <c r="CB211" s="17"/>
      <c r="CC211" s="17"/>
      <c r="CD211" s="17"/>
      <c r="CE211" s="17"/>
      <c r="CF211" s="17"/>
      <c r="CG211" s="17"/>
      <c r="CH211" s="17"/>
      <c r="CI211" s="17"/>
      <c r="CJ211" s="17"/>
      <c r="CK211" s="17"/>
      <c r="CL211" s="17"/>
      <c r="CM211" s="17"/>
      <c r="CN211" s="17"/>
      <c r="CO211" s="17"/>
      <c r="CP211" s="17"/>
      <c r="CQ211" s="17"/>
      <c r="CR211" s="17"/>
      <c r="CS211" s="17"/>
      <c r="CT211" s="17"/>
      <c r="CU211" s="17"/>
      <c r="CV211" s="17"/>
      <c r="CW211" s="17"/>
      <c r="CX211" s="17"/>
      <c r="CY211" s="17"/>
      <c r="CZ211" s="17"/>
      <c r="DA211" s="17"/>
      <c r="DB211" s="17"/>
      <c r="DC211" s="17"/>
      <c r="DD211" s="17"/>
      <c r="DE211" s="17"/>
      <c r="DF211" s="17"/>
      <c r="DG211" s="17"/>
      <c r="DH211" s="17"/>
      <c r="DI211" s="17"/>
      <c r="DJ211" s="17"/>
      <c r="DK211" s="17"/>
      <c r="DL211" s="17"/>
      <c r="DM211" s="17"/>
      <c r="DN211" s="17"/>
      <c r="DO211" s="17"/>
      <c r="DP211" s="17"/>
      <c r="DQ211" s="17"/>
      <c r="DR211" s="17"/>
      <c r="DS211" s="17"/>
      <c r="DT211" s="17"/>
      <c r="DU211" s="17"/>
      <c r="DV211" s="17"/>
      <c r="DW211" s="17"/>
    </row>
    <row r="212" spans="15:127" ht="29" customHeight="1" x14ac:dyDescent="0.15">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c r="CA212" s="17"/>
      <c r="CB212" s="17"/>
      <c r="CC212" s="17"/>
      <c r="CD212" s="17"/>
      <c r="CE212" s="17"/>
      <c r="CF212" s="17"/>
      <c r="CG212" s="17"/>
      <c r="CH212" s="17"/>
      <c r="CI212" s="17"/>
      <c r="CJ212" s="17"/>
      <c r="CK212" s="17"/>
      <c r="CL212" s="17"/>
      <c r="CM212" s="17"/>
      <c r="CN212" s="17"/>
      <c r="CO212" s="17"/>
      <c r="CP212" s="17"/>
      <c r="CQ212" s="17"/>
      <c r="CR212" s="17"/>
      <c r="CS212" s="17"/>
      <c r="CT212" s="17"/>
      <c r="CU212" s="17"/>
      <c r="CV212" s="17"/>
      <c r="CW212" s="17"/>
      <c r="CX212" s="17"/>
      <c r="CY212" s="17"/>
      <c r="CZ212" s="17"/>
      <c r="DA212" s="17"/>
      <c r="DB212" s="17"/>
      <c r="DC212" s="17"/>
      <c r="DD212" s="17"/>
      <c r="DE212" s="17"/>
      <c r="DF212" s="17"/>
      <c r="DG212" s="17"/>
      <c r="DH212" s="17"/>
      <c r="DI212" s="17"/>
      <c r="DJ212" s="17"/>
      <c r="DK212" s="17"/>
      <c r="DL212" s="17"/>
      <c r="DM212" s="17"/>
      <c r="DN212" s="17"/>
      <c r="DO212" s="17"/>
      <c r="DP212" s="17"/>
      <c r="DQ212" s="17"/>
      <c r="DR212" s="17"/>
      <c r="DS212" s="17"/>
      <c r="DT212" s="17"/>
      <c r="DU212" s="17"/>
      <c r="DV212" s="17"/>
      <c r="DW212" s="17"/>
    </row>
    <row r="213" spans="15:127" ht="29" customHeight="1" x14ac:dyDescent="0.15">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c r="CA213" s="17"/>
      <c r="CB213" s="17"/>
      <c r="CC213" s="17"/>
      <c r="CD213" s="17"/>
      <c r="CE213" s="17"/>
      <c r="CF213" s="17"/>
      <c r="CG213" s="17"/>
      <c r="CH213" s="17"/>
      <c r="CI213" s="17"/>
      <c r="CJ213" s="17"/>
      <c r="CK213" s="17"/>
      <c r="CL213" s="17"/>
      <c r="CM213" s="17"/>
      <c r="CN213" s="17"/>
      <c r="CO213" s="17"/>
      <c r="CP213" s="17"/>
      <c r="CQ213" s="17"/>
      <c r="CR213" s="17"/>
      <c r="CS213" s="17"/>
      <c r="CT213" s="17"/>
      <c r="CU213" s="17"/>
      <c r="CV213" s="17"/>
      <c r="CW213" s="17"/>
      <c r="CX213" s="17"/>
      <c r="CY213" s="17"/>
      <c r="CZ213" s="17"/>
      <c r="DA213" s="17"/>
      <c r="DB213" s="17"/>
      <c r="DC213" s="17"/>
      <c r="DD213" s="17"/>
      <c r="DE213" s="17"/>
      <c r="DF213" s="17"/>
      <c r="DG213" s="17"/>
      <c r="DH213" s="17"/>
      <c r="DI213" s="17"/>
      <c r="DJ213" s="17"/>
      <c r="DK213" s="17"/>
      <c r="DL213" s="17"/>
      <c r="DM213" s="17"/>
      <c r="DN213" s="17"/>
      <c r="DO213" s="17"/>
      <c r="DP213" s="17"/>
      <c r="DQ213" s="17"/>
      <c r="DR213" s="17"/>
      <c r="DS213" s="17"/>
      <c r="DT213" s="17"/>
      <c r="DU213" s="17"/>
      <c r="DV213" s="17"/>
      <c r="DW213" s="17"/>
    </row>
    <row r="214" spans="15:127" ht="29" customHeight="1" x14ac:dyDescent="0.15">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c r="CA214" s="17"/>
      <c r="CB214" s="17"/>
      <c r="CC214" s="17"/>
      <c r="CD214" s="17"/>
      <c r="CE214" s="17"/>
      <c r="CF214" s="17"/>
      <c r="CG214" s="17"/>
      <c r="CH214" s="17"/>
      <c r="CI214" s="17"/>
      <c r="CJ214" s="17"/>
      <c r="CK214" s="17"/>
      <c r="CL214" s="17"/>
      <c r="CM214" s="17"/>
      <c r="CN214" s="17"/>
      <c r="CO214" s="17"/>
      <c r="CP214" s="17"/>
      <c r="CQ214" s="17"/>
      <c r="CR214" s="17"/>
      <c r="CS214" s="17"/>
      <c r="CT214" s="17"/>
      <c r="CU214" s="17"/>
      <c r="CV214" s="17"/>
      <c r="CW214" s="17"/>
      <c r="CX214" s="17"/>
      <c r="CY214" s="17"/>
      <c r="CZ214" s="17"/>
      <c r="DA214" s="17"/>
      <c r="DB214" s="17"/>
      <c r="DC214" s="17"/>
      <c r="DD214" s="17"/>
      <c r="DE214" s="17"/>
      <c r="DF214" s="17"/>
      <c r="DG214" s="17"/>
      <c r="DH214" s="17"/>
      <c r="DI214" s="17"/>
      <c r="DJ214" s="17"/>
      <c r="DK214" s="17"/>
      <c r="DL214" s="17"/>
      <c r="DM214" s="17"/>
      <c r="DN214" s="17"/>
      <c r="DO214" s="17"/>
      <c r="DP214" s="17"/>
      <c r="DQ214" s="17"/>
      <c r="DR214" s="17"/>
      <c r="DS214" s="17"/>
      <c r="DT214" s="17"/>
      <c r="DU214" s="17"/>
      <c r="DV214" s="17"/>
      <c r="DW214" s="17"/>
    </row>
    <row r="215" spans="15:127" ht="29" customHeight="1" x14ac:dyDescent="0.15">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c r="CA215" s="17"/>
      <c r="CB215" s="17"/>
      <c r="CC215" s="17"/>
      <c r="CD215" s="17"/>
      <c r="CE215" s="17"/>
      <c r="CF215" s="17"/>
      <c r="CG215" s="17"/>
      <c r="CH215" s="17"/>
      <c r="CI215" s="17"/>
      <c r="CJ215" s="17"/>
      <c r="CK215" s="17"/>
      <c r="CL215" s="17"/>
      <c r="CM215" s="17"/>
      <c r="CN215" s="17"/>
      <c r="CO215" s="17"/>
      <c r="CP215" s="17"/>
      <c r="CQ215" s="17"/>
      <c r="CR215" s="17"/>
      <c r="CS215" s="17"/>
      <c r="CT215" s="17"/>
      <c r="CU215" s="17"/>
      <c r="CV215" s="17"/>
      <c r="CW215" s="17"/>
      <c r="CX215" s="17"/>
      <c r="CY215" s="17"/>
      <c r="CZ215" s="17"/>
      <c r="DA215" s="17"/>
      <c r="DB215" s="17"/>
      <c r="DC215" s="17"/>
      <c r="DD215" s="17"/>
      <c r="DE215" s="17"/>
      <c r="DF215" s="17"/>
      <c r="DG215" s="17"/>
      <c r="DH215" s="17"/>
      <c r="DI215" s="17"/>
      <c r="DJ215" s="17"/>
      <c r="DK215" s="17"/>
      <c r="DL215" s="17"/>
      <c r="DM215" s="17"/>
      <c r="DN215" s="17"/>
      <c r="DO215" s="17"/>
      <c r="DP215" s="17"/>
      <c r="DQ215" s="17"/>
      <c r="DR215" s="17"/>
      <c r="DS215" s="17"/>
      <c r="DT215" s="17"/>
      <c r="DU215" s="17"/>
      <c r="DV215" s="17"/>
      <c r="DW215" s="17"/>
    </row>
    <row r="216" spans="15:127" ht="29" customHeight="1" x14ac:dyDescent="0.15">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c r="CA216" s="17"/>
      <c r="CB216" s="17"/>
      <c r="CC216" s="17"/>
      <c r="CD216" s="17"/>
      <c r="CE216" s="17"/>
      <c r="CF216" s="17"/>
      <c r="CG216" s="17"/>
      <c r="CH216" s="17"/>
      <c r="CI216" s="17"/>
      <c r="CJ216" s="17"/>
      <c r="CK216" s="17"/>
      <c r="CL216" s="17"/>
      <c r="CM216" s="17"/>
      <c r="CN216" s="17"/>
      <c r="CO216" s="17"/>
      <c r="CP216" s="17"/>
      <c r="CQ216" s="17"/>
      <c r="CR216" s="17"/>
      <c r="CS216" s="17"/>
      <c r="CT216" s="17"/>
      <c r="CU216" s="17"/>
      <c r="CV216" s="17"/>
      <c r="CW216" s="17"/>
      <c r="CX216" s="17"/>
      <c r="CY216" s="17"/>
      <c r="CZ216" s="17"/>
      <c r="DA216" s="17"/>
      <c r="DB216" s="17"/>
      <c r="DC216" s="17"/>
      <c r="DD216" s="17"/>
      <c r="DE216" s="17"/>
      <c r="DF216" s="17"/>
      <c r="DG216" s="17"/>
      <c r="DH216" s="17"/>
      <c r="DI216" s="17"/>
      <c r="DJ216" s="17"/>
      <c r="DK216" s="17"/>
      <c r="DL216" s="17"/>
      <c r="DM216" s="17"/>
      <c r="DN216" s="17"/>
      <c r="DO216" s="17"/>
      <c r="DP216" s="17"/>
      <c r="DQ216" s="17"/>
      <c r="DR216" s="17"/>
      <c r="DS216" s="17"/>
      <c r="DT216" s="17"/>
      <c r="DU216" s="17"/>
      <c r="DV216" s="17"/>
      <c r="DW216" s="17"/>
    </row>
    <row r="217" spans="15:127" ht="29" customHeight="1" x14ac:dyDescent="0.15">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c r="CA217" s="17"/>
      <c r="CB217" s="17"/>
      <c r="CC217" s="17"/>
      <c r="CD217" s="17"/>
      <c r="CE217" s="17"/>
      <c r="CF217" s="17"/>
      <c r="CG217" s="17"/>
      <c r="CH217" s="17"/>
      <c r="CI217" s="17"/>
      <c r="CJ217" s="17"/>
      <c r="CK217" s="17"/>
      <c r="CL217" s="17"/>
      <c r="CM217" s="17"/>
      <c r="CN217" s="17"/>
      <c r="CO217" s="17"/>
      <c r="CP217" s="17"/>
      <c r="CQ217" s="17"/>
      <c r="CR217" s="17"/>
      <c r="CS217" s="17"/>
      <c r="CT217" s="17"/>
      <c r="CU217" s="17"/>
      <c r="CV217" s="17"/>
      <c r="CW217" s="17"/>
      <c r="CX217" s="17"/>
      <c r="CY217" s="17"/>
      <c r="CZ217" s="17"/>
      <c r="DA217" s="17"/>
      <c r="DB217" s="17"/>
      <c r="DC217" s="17"/>
      <c r="DD217" s="17"/>
      <c r="DE217" s="17"/>
      <c r="DF217" s="17"/>
      <c r="DG217" s="17"/>
      <c r="DH217" s="17"/>
      <c r="DI217" s="17"/>
      <c r="DJ217" s="17"/>
      <c r="DK217" s="17"/>
      <c r="DL217" s="17"/>
      <c r="DM217" s="17"/>
      <c r="DN217" s="17"/>
      <c r="DO217" s="17"/>
      <c r="DP217" s="17"/>
      <c r="DQ217" s="17"/>
      <c r="DR217" s="17"/>
      <c r="DS217" s="17"/>
      <c r="DT217" s="17"/>
      <c r="DU217" s="17"/>
      <c r="DV217" s="17"/>
      <c r="DW217" s="17"/>
    </row>
    <row r="218" spans="15:127" ht="29" customHeight="1" x14ac:dyDescent="0.15">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c r="CA218" s="17"/>
      <c r="CB218" s="17"/>
      <c r="CC218" s="17"/>
      <c r="CD218" s="17"/>
      <c r="CE218" s="17"/>
      <c r="CF218" s="17"/>
      <c r="CG218" s="17"/>
      <c r="CH218" s="17"/>
      <c r="CI218" s="17"/>
      <c r="CJ218" s="17"/>
      <c r="CK218" s="17"/>
      <c r="CL218" s="17"/>
      <c r="CM218" s="17"/>
      <c r="CN218" s="17"/>
      <c r="CO218" s="17"/>
      <c r="CP218" s="17"/>
      <c r="CQ218" s="17"/>
      <c r="CR218" s="17"/>
      <c r="CS218" s="17"/>
      <c r="CT218" s="17"/>
      <c r="CU218" s="17"/>
      <c r="CV218" s="17"/>
      <c r="CW218" s="17"/>
      <c r="CX218" s="17"/>
      <c r="CY218" s="17"/>
      <c r="CZ218" s="17"/>
      <c r="DA218" s="17"/>
      <c r="DB218" s="17"/>
      <c r="DC218" s="17"/>
      <c r="DD218" s="17"/>
      <c r="DE218" s="17"/>
      <c r="DF218" s="17"/>
      <c r="DG218" s="17"/>
      <c r="DH218" s="17"/>
      <c r="DI218" s="17"/>
      <c r="DJ218" s="17"/>
      <c r="DK218" s="17"/>
      <c r="DL218" s="17"/>
      <c r="DM218" s="17"/>
      <c r="DN218" s="17"/>
      <c r="DO218" s="17"/>
      <c r="DP218" s="17"/>
      <c r="DQ218" s="17"/>
      <c r="DR218" s="17"/>
      <c r="DS218" s="17"/>
      <c r="DT218" s="17"/>
      <c r="DU218" s="17"/>
      <c r="DV218" s="17"/>
      <c r="DW218" s="17"/>
    </row>
    <row r="219" spans="15:127" ht="29" customHeight="1" x14ac:dyDescent="0.15">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c r="CA219" s="17"/>
      <c r="CB219" s="17"/>
      <c r="CC219" s="17"/>
      <c r="CD219" s="17"/>
      <c r="CE219" s="17"/>
      <c r="CF219" s="17"/>
      <c r="CG219" s="17"/>
      <c r="CH219" s="17"/>
      <c r="CI219" s="17"/>
      <c r="CJ219" s="17"/>
      <c r="CK219" s="17"/>
      <c r="CL219" s="17"/>
      <c r="CM219" s="17"/>
      <c r="CN219" s="17"/>
      <c r="CO219" s="17"/>
      <c r="CP219" s="17"/>
      <c r="CQ219" s="17"/>
      <c r="CR219" s="17"/>
      <c r="CS219" s="17"/>
      <c r="CT219" s="17"/>
      <c r="CU219" s="17"/>
      <c r="CV219" s="17"/>
      <c r="CW219" s="17"/>
      <c r="CX219" s="17"/>
      <c r="CY219" s="17"/>
      <c r="CZ219" s="17"/>
      <c r="DA219" s="17"/>
      <c r="DB219" s="17"/>
      <c r="DC219" s="17"/>
      <c r="DD219" s="17"/>
      <c r="DE219" s="17"/>
      <c r="DF219" s="17"/>
      <c r="DG219" s="17"/>
      <c r="DH219" s="17"/>
      <c r="DI219" s="17"/>
      <c r="DJ219" s="17"/>
      <c r="DK219" s="17"/>
      <c r="DL219" s="17"/>
      <c r="DM219" s="17"/>
      <c r="DN219" s="17"/>
      <c r="DO219" s="17"/>
      <c r="DP219" s="17"/>
      <c r="DQ219" s="17"/>
      <c r="DR219" s="17"/>
      <c r="DS219" s="17"/>
      <c r="DT219" s="17"/>
      <c r="DU219" s="17"/>
      <c r="DV219" s="17"/>
      <c r="DW219" s="17"/>
    </row>
    <row r="220" spans="15:127" ht="29" customHeight="1" x14ac:dyDescent="0.15">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c r="CA220" s="17"/>
      <c r="CB220" s="17"/>
      <c r="CC220" s="17"/>
      <c r="CD220" s="17"/>
      <c r="CE220" s="17"/>
      <c r="CF220" s="17"/>
      <c r="CG220" s="17"/>
      <c r="CH220" s="17"/>
      <c r="CI220" s="17"/>
      <c r="CJ220" s="17"/>
      <c r="CK220" s="17"/>
      <c r="CL220" s="17"/>
      <c r="CM220" s="17"/>
      <c r="CN220" s="17"/>
      <c r="CO220" s="17"/>
      <c r="CP220" s="17"/>
      <c r="CQ220" s="17"/>
      <c r="CR220" s="17"/>
      <c r="CS220" s="17"/>
      <c r="CT220" s="17"/>
      <c r="CU220" s="17"/>
      <c r="CV220" s="17"/>
      <c r="CW220" s="17"/>
      <c r="CX220" s="17"/>
      <c r="CY220" s="17"/>
      <c r="CZ220" s="17"/>
      <c r="DA220" s="17"/>
      <c r="DB220" s="17"/>
      <c r="DC220" s="17"/>
      <c r="DD220" s="17"/>
      <c r="DE220" s="17"/>
      <c r="DF220" s="17"/>
      <c r="DG220" s="17"/>
      <c r="DH220" s="17"/>
      <c r="DI220" s="17"/>
      <c r="DJ220" s="17"/>
      <c r="DK220" s="17"/>
      <c r="DL220" s="17"/>
      <c r="DM220" s="17"/>
      <c r="DN220" s="17"/>
      <c r="DO220" s="17"/>
      <c r="DP220" s="17"/>
      <c r="DQ220" s="17"/>
      <c r="DR220" s="17"/>
      <c r="DS220" s="17"/>
      <c r="DT220" s="17"/>
      <c r="DU220" s="17"/>
      <c r="DV220" s="17"/>
      <c r="DW220" s="17"/>
    </row>
    <row r="221" spans="15:127" ht="29" customHeight="1" x14ac:dyDescent="0.15">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c r="CA221" s="17"/>
      <c r="CB221" s="17"/>
      <c r="CC221" s="17"/>
      <c r="CD221" s="17"/>
      <c r="CE221" s="17"/>
      <c r="CF221" s="17"/>
      <c r="CG221" s="17"/>
      <c r="CH221" s="17"/>
      <c r="CI221" s="17"/>
      <c r="CJ221" s="17"/>
      <c r="CK221" s="17"/>
      <c r="CL221" s="17"/>
      <c r="CM221" s="17"/>
      <c r="CN221" s="17"/>
      <c r="CO221" s="17"/>
      <c r="CP221" s="17"/>
      <c r="CQ221" s="17"/>
      <c r="CR221" s="17"/>
      <c r="CS221" s="17"/>
      <c r="CT221" s="17"/>
      <c r="CU221" s="17"/>
      <c r="CV221" s="17"/>
      <c r="CW221" s="17"/>
      <c r="CX221" s="17"/>
      <c r="CY221" s="17"/>
      <c r="CZ221" s="17"/>
      <c r="DA221" s="17"/>
      <c r="DB221" s="17"/>
      <c r="DC221" s="17"/>
      <c r="DD221" s="17"/>
      <c r="DE221" s="17"/>
      <c r="DF221" s="17"/>
      <c r="DG221" s="17"/>
      <c r="DH221" s="17"/>
      <c r="DI221" s="17"/>
      <c r="DJ221" s="17"/>
      <c r="DK221" s="17"/>
      <c r="DL221" s="17"/>
      <c r="DM221" s="17"/>
      <c r="DN221" s="17"/>
      <c r="DO221" s="17"/>
      <c r="DP221" s="17"/>
      <c r="DQ221" s="17"/>
      <c r="DR221" s="17"/>
      <c r="DS221" s="17"/>
      <c r="DT221" s="17"/>
      <c r="DU221" s="17"/>
      <c r="DV221" s="17"/>
      <c r="DW221" s="17"/>
    </row>
    <row r="222" spans="15:127" ht="29" customHeight="1" x14ac:dyDescent="0.15">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c r="CA222" s="17"/>
      <c r="CB222" s="17"/>
      <c r="CC222" s="17"/>
      <c r="CD222" s="17"/>
      <c r="CE222" s="17"/>
      <c r="CF222" s="17"/>
      <c r="CG222" s="17"/>
      <c r="CH222" s="17"/>
      <c r="CI222" s="17"/>
      <c r="CJ222" s="17"/>
      <c r="CK222" s="17"/>
      <c r="CL222" s="17"/>
      <c r="CM222" s="17"/>
      <c r="CN222" s="17"/>
      <c r="CO222" s="17"/>
      <c r="CP222" s="17"/>
      <c r="CQ222" s="17"/>
      <c r="CR222" s="17"/>
      <c r="CS222" s="17"/>
      <c r="CT222" s="17"/>
      <c r="CU222" s="17"/>
      <c r="CV222" s="17"/>
      <c r="CW222" s="17"/>
      <c r="CX222" s="17"/>
      <c r="CY222" s="17"/>
      <c r="CZ222" s="17"/>
      <c r="DA222" s="17"/>
      <c r="DB222" s="17"/>
      <c r="DC222" s="17"/>
      <c r="DD222" s="17"/>
      <c r="DE222" s="17"/>
      <c r="DF222" s="17"/>
      <c r="DG222" s="17"/>
      <c r="DH222" s="17"/>
      <c r="DI222" s="17"/>
      <c r="DJ222" s="17"/>
      <c r="DK222" s="17"/>
      <c r="DL222" s="17"/>
      <c r="DM222" s="17"/>
      <c r="DN222" s="17"/>
      <c r="DO222" s="17"/>
      <c r="DP222" s="17"/>
      <c r="DQ222" s="17"/>
      <c r="DR222" s="17"/>
      <c r="DS222" s="17"/>
      <c r="DT222" s="17"/>
      <c r="DU222" s="17"/>
      <c r="DV222" s="17"/>
      <c r="DW222" s="17"/>
    </row>
    <row r="223" spans="15:127" ht="29" customHeight="1" x14ac:dyDescent="0.15">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c r="CA223" s="17"/>
      <c r="CB223" s="17"/>
      <c r="CC223" s="17"/>
      <c r="CD223" s="17"/>
      <c r="CE223" s="17"/>
      <c r="CF223" s="17"/>
      <c r="CG223" s="17"/>
      <c r="CH223" s="17"/>
      <c r="CI223" s="17"/>
      <c r="CJ223" s="17"/>
      <c r="CK223" s="17"/>
      <c r="CL223" s="17"/>
      <c r="CM223" s="17"/>
      <c r="CN223" s="17"/>
      <c r="CO223" s="17"/>
      <c r="CP223" s="17"/>
      <c r="CQ223" s="17"/>
      <c r="CR223" s="17"/>
      <c r="CS223" s="17"/>
      <c r="CT223" s="17"/>
      <c r="CU223" s="17"/>
      <c r="CV223" s="17"/>
      <c r="CW223" s="17"/>
      <c r="CX223" s="17"/>
      <c r="CY223" s="17"/>
      <c r="CZ223" s="17"/>
      <c r="DA223" s="17"/>
      <c r="DB223" s="17"/>
      <c r="DC223" s="17"/>
      <c r="DD223" s="17"/>
      <c r="DE223" s="17"/>
      <c r="DF223" s="17"/>
      <c r="DG223" s="17"/>
      <c r="DH223" s="17"/>
      <c r="DI223" s="17"/>
      <c r="DJ223" s="17"/>
      <c r="DK223" s="17"/>
      <c r="DL223" s="17"/>
      <c r="DM223" s="17"/>
      <c r="DN223" s="17"/>
      <c r="DO223" s="17"/>
      <c r="DP223" s="17"/>
      <c r="DQ223" s="17"/>
      <c r="DR223" s="17"/>
      <c r="DS223" s="17"/>
      <c r="DT223" s="17"/>
      <c r="DU223" s="17"/>
      <c r="DV223" s="17"/>
      <c r="DW223" s="17"/>
    </row>
    <row r="224" spans="15:127" ht="29" customHeight="1" x14ac:dyDescent="0.15">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c r="CA224" s="17"/>
      <c r="CB224" s="17"/>
      <c r="CC224" s="17"/>
      <c r="CD224" s="17"/>
      <c r="CE224" s="17"/>
      <c r="CF224" s="17"/>
      <c r="CG224" s="17"/>
      <c r="CH224" s="17"/>
      <c r="CI224" s="17"/>
      <c r="CJ224" s="17"/>
      <c r="CK224" s="17"/>
      <c r="CL224" s="17"/>
      <c r="CM224" s="17"/>
      <c r="CN224" s="17"/>
      <c r="CO224" s="17"/>
      <c r="CP224" s="17"/>
      <c r="CQ224" s="17"/>
      <c r="CR224" s="17"/>
      <c r="CS224" s="17"/>
      <c r="CT224" s="17"/>
      <c r="CU224" s="17"/>
      <c r="CV224" s="17"/>
      <c r="CW224" s="17"/>
      <c r="CX224" s="17"/>
      <c r="CY224" s="17"/>
      <c r="CZ224" s="17"/>
      <c r="DA224" s="17"/>
      <c r="DB224" s="17"/>
      <c r="DC224" s="17"/>
      <c r="DD224" s="17"/>
      <c r="DE224" s="17"/>
      <c r="DF224" s="17"/>
      <c r="DG224" s="17"/>
      <c r="DH224" s="17"/>
      <c r="DI224" s="17"/>
      <c r="DJ224" s="17"/>
      <c r="DK224" s="17"/>
      <c r="DL224" s="17"/>
      <c r="DM224" s="17"/>
      <c r="DN224" s="17"/>
      <c r="DO224" s="17"/>
      <c r="DP224" s="17"/>
      <c r="DQ224" s="17"/>
      <c r="DR224" s="17"/>
      <c r="DS224" s="17"/>
      <c r="DT224" s="17"/>
      <c r="DU224" s="17"/>
      <c r="DV224" s="17"/>
      <c r="DW224" s="17"/>
    </row>
    <row r="225" spans="15:127" ht="29" customHeight="1" x14ac:dyDescent="0.15">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c r="CA225" s="17"/>
      <c r="CB225" s="17"/>
      <c r="CC225" s="17"/>
      <c r="CD225" s="17"/>
      <c r="CE225" s="17"/>
      <c r="CF225" s="17"/>
      <c r="CG225" s="17"/>
      <c r="CH225" s="17"/>
      <c r="CI225" s="17"/>
      <c r="CJ225" s="17"/>
      <c r="CK225" s="17"/>
      <c r="CL225" s="17"/>
      <c r="CM225" s="17"/>
      <c r="CN225" s="17"/>
      <c r="CO225" s="17"/>
      <c r="CP225" s="17"/>
      <c r="CQ225" s="17"/>
      <c r="CR225" s="17"/>
      <c r="CS225" s="17"/>
      <c r="CT225" s="17"/>
      <c r="CU225" s="17"/>
      <c r="CV225" s="17"/>
      <c r="CW225" s="17"/>
      <c r="CX225" s="17"/>
      <c r="CY225" s="17"/>
      <c r="CZ225" s="17"/>
      <c r="DA225" s="17"/>
      <c r="DB225" s="17"/>
      <c r="DC225" s="17"/>
      <c r="DD225" s="17"/>
      <c r="DE225" s="17"/>
      <c r="DF225" s="17"/>
      <c r="DG225" s="17"/>
      <c r="DH225" s="17"/>
      <c r="DI225" s="17"/>
      <c r="DJ225" s="17"/>
      <c r="DK225" s="17"/>
      <c r="DL225" s="17"/>
      <c r="DM225" s="17"/>
      <c r="DN225" s="17"/>
      <c r="DO225" s="17"/>
      <c r="DP225" s="17"/>
      <c r="DQ225" s="17"/>
      <c r="DR225" s="17"/>
      <c r="DS225" s="17"/>
      <c r="DT225" s="17"/>
      <c r="DU225" s="17"/>
      <c r="DV225" s="17"/>
      <c r="DW225" s="17"/>
    </row>
    <row r="226" spans="15:127" ht="29" customHeight="1" x14ac:dyDescent="0.15">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c r="CA226" s="17"/>
      <c r="CB226" s="17"/>
      <c r="CC226" s="17"/>
      <c r="CD226" s="17"/>
      <c r="CE226" s="17"/>
      <c r="CF226" s="17"/>
      <c r="CG226" s="17"/>
      <c r="CH226" s="17"/>
      <c r="CI226" s="17"/>
      <c r="CJ226" s="17"/>
      <c r="CK226" s="17"/>
      <c r="CL226" s="17"/>
      <c r="CM226" s="17"/>
      <c r="CN226" s="17"/>
      <c r="CO226" s="17"/>
      <c r="CP226" s="17"/>
      <c r="CQ226" s="17"/>
      <c r="CR226" s="17"/>
      <c r="CS226" s="17"/>
      <c r="CT226" s="17"/>
      <c r="CU226" s="17"/>
      <c r="CV226" s="17"/>
      <c r="CW226" s="17"/>
      <c r="CX226" s="17"/>
      <c r="CY226" s="17"/>
      <c r="CZ226" s="17"/>
      <c r="DA226" s="17"/>
      <c r="DB226" s="17"/>
      <c r="DC226" s="17"/>
      <c r="DD226" s="17"/>
      <c r="DE226" s="17"/>
      <c r="DF226" s="17"/>
      <c r="DG226" s="17"/>
      <c r="DH226" s="17"/>
      <c r="DI226" s="17"/>
      <c r="DJ226" s="17"/>
      <c r="DK226" s="17"/>
      <c r="DL226" s="17"/>
      <c r="DM226" s="17"/>
      <c r="DN226" s="17"/>
      <c r="DO226" s="17"/>
      <c r="DP226" s="17"/>
      <c r="DQ226" s="17"/>
      <c r="DR226" s="17"/>
      <c r="DS226" s="17"/>
      <c r="DT226" s="17"/>
      <c r="DU226" s="17"/>
      <c r="DV226" s="17"/>
      <c r="DW226" s="17"/>
    </row>
    <row r="227" spans="15:127" ht="29" customHeight="1" x14ac:dyDescent="0.15">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c r="CA227" s="17"/>
      <c r="CB227" s="17"/>
      <c r="CC227" s="17"/>
      <c r="CD227" s="17"/>
      <c r="CE227" s="17"/>
      <c r="CF227" s="17"/>
      <c r="CG227" s="17"/>
      <c r="CH227" s="17"/>
      <c r="CI227" s="17"/>
      <c r="CJ227" s="17"/>
      <c r="CK227" s="17"/>
      <c r="CL227" s="17"/>
      <c r="CM227" s="17"/>
      <c r="CN227" s="17"/>
      <c r="CO227" s="17"/>
      <c r="CP227" s="17"/>
      <c r="CQ227" s="17"/>
      <c r="CR227" s="17"/>
      <c r="CS227" s="17"/>
      <c r="CT227" s="17"/>
      <c r="CU227" s="17"/>
      <c r="CV227" s="17"/>
      <c r="CW227" s="17"/>
      <c r="CX227" s="17"/>
      <c r="CY227" s="17"/>
      <c r="CZ227" s="17"/>
      <c r="DA227" s="17"/>
      <c r="DB227" s="17"/>
      <c r="DC227" s="17"/>
      <c r="DD227" s="17"/>
      <c r="DE227" s="17"/>
      <c r="DF227" s="17"/>
      <c r="DG227" s="17"/>
      <c r="DH227" s="17"/>
      <c r="DI227" s="17"/>
      <c r="DJ227" s="17"/>
      <c r="DK227" s="17"/>
      <c r="DL227" s="17"/>
      <c r="DM227" s="17"/>
      <c r="DN227" s="17"/>
      <c r="DO227" s="17"/>
      <c r="DP227" s="17"/>
      <c r="DQ227" s="17"/>
      <c r="DR227" s="17"/>
      <c r="DS227" s="17"/>
      <c r="DT227" s="17"/>
      <c r="DU227" s="17"/>
      <c r="DV227" s="17"/>
      <c r="DW227" s="17"/>
    </row>
    <row r="228" spans="15:127" ht="29" customHeight="1" x14ac:dyDescent="0.15">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c r="CA228" s="17"/>
      <c r="CB228" s="17"/>
      <c r="CC228" s="17"/>
      <c r="CD228" s="17"/>
      <c r="CE228" s="17"/>
      <c r="CF228" s="17"/>
      <c r="CG228" s="17"/>
      <c r="CH228" s="17"/>
      <c r="CI228" s="17"/>
      <c r="CJ228" s="17"/>
      <c r="CK228" s="17"/>
      <c r="CL228" s="17"/>
      <c r="CM228" s="17"/>
      <c r="CN228" s="17"/>
      <c r="CO228" s="17"/>
      <c r="CP228" s="17"/>
      <c r="CQ228" s="17"/>
      <c r="CR228" s="17"/>
      <c r="CS228" s="17"/>
      <c r="CT228" s="17"/>
      <c r="CU228" s="17"/>
      <c r="CV228" s="17"/>
      <c r="CW228" s="17"/>
      <c r="CX228" s="17"/>
      <c r="CY228" s="17"/>
      <c r="CZ228" s="17"/>
      <c r="DA228" s="17"/>
      <c r="DB228" s="17"/>
      <c r="DC228" s="17"/>
      <c r="DD228" s="17"/>
      <c r="DE228" s="17"/>
      <c r="DF228" s="17"/>
      <c r="DG228" s="17"/>
      <c r="DH228" s="17"/>
      <c r="DI228" s="17"/>
      <c r="DJ228" s="17"/>
      <c r="DK228" s="17"/>
      <c r="DL228" s="17"/>
      <c r="DM228" s="17"/>
      <c r="DN228" s="17"/>
      <c r="DO228" s="17"/>
      <c r="DP228" s="17"/>
      <c r="DQ228" s="17"/>
      <c r="DR228" s="17"/>
      <c r="DS228" s="17"/>
      <c r="DT228" s="17"/>
      <c r="DU228" s="17"/>
      <c r="DV228" s="17"/>
      <c r="DW228" s="17"/>
    </row>
    <row r="229" spans="15:127" ht="29" customHeight="1" x14ac:dyDescent="0.15">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c r="CA229" s="17"/>
      <c r="CB229" s="17"/>
      <c r="CC229" s="17"/>
      <c r="CD229" s="17"/>
      <c r="CE229" s="17"/>
      <c r="CF229" s="17"/>
      <c r="CG229" s="17"/>
      <c r="CH229" s="17"/>
      <c r="CI229" s="17"/>
      <c r="CJ229" s="17"/>
      <c r="CK229" s="17"/>
      <c r="CL229" s="17"/>
      <c r="CM229" s="17"/>
      <c r="CN229" s="17"/>
      <c r="CO229" s="17"/>
      <c r="CP229" s="17"/>
      <c r="CQ229" s="17"/>
      <c r="CR229" s="17"/>
      <c r="CS229" s="17"/>
      <c r="CT229" s="17"/>
      <c r="CU229" s="17"/>
      <c r="CV229" s="17"/>
      <c r="CW229" s="17"/>
      <c r="CX229" s="17"/>
      <c r="CY229" s="17"/>
      <c r="CZ229" s="17"/>
      <c r="DA229" s="17"/>
      <c r="DB229" s="17"/>
      <c r="DC229" s="17"/>
      <c r="DD229" s="17"/>
      <c r="DE229" s="17"/>
      <c r="DF229" s="17"/>
      <c r="DG229" s="17"/>
      <c r="DH229" s="17"/>
      <c r="DI229" s="17"/>
      <c r="DJ229" s="17"/>
      <c r="DK229" s="17"/>
      <c r="DL229" s="17"/>
      <c r="DM229" s="17"/>
      <c r="DN229" s="17"/>
      <c r="DO229" s="17"/>
      <c r="DP229" s="17"/>
      <c r="DQ229" s="17"/>
      <c r="DR229" s="17"/>
      <c r="DS229" s="17"/>
      <c r="DT229" s="17"/>
      <c r="DU229" s="17"/>
      <c r="DV229" s="17"/>
      <c r="DW229" s="17"/>
    </row>
    <row r="230" spans="15:127" ht="29" customHeight="1" x14ac:dyDescent="0.15">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c r="CA230" s="17"/>
      <c r="CB230" s="17"/>
      <c r="CC230" s="17"/>
      <c r="CD230" s="17"/>
      <c r="CE230" s="17"/>
      <c r="CF230" s="17"/>
      <c r="CG230" s="17"/>
      <c r="CH230" s="17"/>
      <c r="CI230" s="17"/>
      <c r="CJ230" s="17"/>
      <c r="CK230" s="17"/>
      <c r="CL230" s="17"/>
      <c r="CM230" s="17"/>
      <c r="CN230" s="17"/>
      <c r="CO230" s="17"/>
      <c r="CP230" s="17"/>
      <c r="CQ230" s="17"/>
      <c r="CR230" s="17"/>
      <c r="CS230" s="17"/>
      <c r="CT230" s="17"/>
      <c r="CU230" s="17"/>
      <c r="CV230" s="17"/>
      <c r="CW230" s="17"/>
      <c r="CX230" s="17"/>
      <c r="CY230" s="17"/>
      <c r="CZ230" s="17"/>
      <c r="DA230" s="17"/>
      <c r="DB230" s="17"/>
      <c r="DC230" s="17"/>
      <c r="DD230" s="17"/>
      <c r="DE230" s="17"/>
      <c r="DF230" s="17"/>
      <c r="DG230" s="17"/>
      <c r="DH230" s="17"/>
      <c r="DI230" s="17"/>
      <c r="DJ230" s="17"/>
      <c r="DK230" s="17"/>
      <c r="DL230" s="17"/>
      <c r="DM230" s="17"/>
      <c r="DN230" s="17"/>
      <c r="DO230" s="17"/>
      <c r="DP230" s="17"/>
      <c r="DQ230" s="17"/>
      <c r="DR230" s="17"/>
      <c r="DS230" s="17"/>
      <c r="DT230" s="17"/>
      <c r="DU230" s="17"/>
      <c r="DV230" s="17"/>
      <c r="DW230" s="17"/>
    </row>
    <row r="231" spans="15:127" ht="29" customHeight="1" x14ac:dyDescent="0.15">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c r="CA231" s="17"/>
      <c r="CB231" s="17"/>
      <c r="CC231" s="17"/>
      <c r="CD231" s="17"/>
      <c r="CE231" s="17"/>
      <c r="CF231" s="17"/>
      <c r="CG231" s="17"/>
      <c r="CH231" s="17"/>
      <c r="CI231" s="17"/>
      <c r="CJ231" s="17"/>
      <c r="CK231" s="17"/>
      <c r="CL231" s="17"/>
      <c r="CM231" s="17"/>
      <c r="CN231" s="17"/>
      <c r="CO231" s="17"/>
      <c r="CP231" s="17"/>
      <c r="CQ231" s="17"/>
      <c r="CR231" s="17"/>
      <c r="CS231" s="17"/>
      <c r="CT231" s="17"/>
      <c r="CU231" s="17"/>
      <c r="CV231" s="17"/>
      <c r="CW231" s="17"/>
      <c r="CX231" s="17"/>
      <c r="CY231" s="17"/>
      <c r="CZ231" s="17"/>
      <c r="DA231" s="17"/>
      <c r="DB231" s="17"/>
      <c r="DC231" s="17"/>
      <c r="DD231" s="17"/>
      <c r="DE231" s="17"/>
      <c r="DF231" s="17"/>
      <c r="DG231" s="17"/>
      <c r="DH231" s="17"/>
      <c r="DI231" s="17"/>
      <c r="DJ231" s="17"/>
      <c r="DK231" s="17"/>
      <c r="DL231" s="17"/>
      <c r="DM231" s="17"/>
      <c r="DN231" s="17"/>
      <c r="DO231" s="17"/>
      <c r="DP231" s="17"/>
      <c r="DQ231" s="17"/>
      <c r="DR231" s="17"/>
      <c r="DS231" s="17"/>
      <c r="DT231" s="17"/>
      <c r="DU231" s="17"/>
      <c r="DV231" s="17"/>
      <c r="DW231" s="17"/>
    </row>
    <row r="232" spans="15:127" ht="29" customHeight="1" x14ac:dyDescent="0.15">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c r="CA232" s="17"/>
      <c r="CB232" s="17"/>
      <c r="CC232" s="17"/>
      <c r="CD232" s="17"/>
      <c r="CE232" s="17"/>
      <c r="CF232" s="17"/>
      <c r="CG232" s="17"/>
      <c r="CH232" s="17"/>
      <c r="CI232" s="17"/>
      <c r="CJ232" s="17"/>
      <c r="CK232" s="17"/>
      <c r="CL232" s="17"/>
      <c r="CM232" s="17"/>
      <c r="CN232" s="17"/>
      <c r="CO232" s="17"/>
      <c r="CP232" s="17"/>
      <c r="CQ232" s="17"/>
      <c r="CR232" s="17"/>
      <c r="CS232" s="17"/>
      <c r="CT232" s="17"/>
      <c r="CU232" s="17"/>
      <c r="CV232" s="17"/>
      <c r="CW232" s="17"/>
      <c r="CX232" s="17"/>
      <c r="CY232" s="17"/>
      <c r="CZ232" s="17"/>
      <c r="DA232" s="17"/>
      <c r="DB232" s="17"/>
      <c r="DC232" s="17"/>
      <c r="DD232" s="17"/>
      <c r="DE232" s="17"/>
      <c r="DF232" s="17"/>
      <c r="DG232" s="17"/>
      <c r="DH232" s="17"/>
      <c r="DI232" s="17"/>
      <c r="DJ232" s="17"/>
      <c r="DK232" s="17"/>
      <c r="DL232" s="17"/>
      <c r="DM232" s="17"/>
      <c r="DN232" s="17"/>
      <c r="DO232" s="17"/>
      <c r="DP232" s="17"/>
      <c r="DQ232" s="17"/>
      <c r="DR232" s="17"/>
      <c r="DS232" s="17"/>
      <c r="DT232" s="17"/>
      <c r="DU232" s="17"/>
      <c r="DV232" s="17"/>
      <c r="DW232" s="17"/>
    </row>
    <row r="233" spans="15:127" ht="29" customHeight="1" x14ac:dyDescent="0.15">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c r="CA233" s="17"/>
      <c r="CB233" s="17"/>
      <c r="CC233" s="17"/>
      <c r="CD233" s="17"/>
      <c r="CE233" s="17"/>
      <c r="CF233" s="17"/>
      <c r="CG233" s="17"/>
      <c r="CH233" s="17"/>
      <c r="CI233" s="17"/>
      <c r="CJ233" s="17"/>
      <c r="CK233" s="17"/>
      <c r="CL233" s="17"/>
      <c r="CM233" s="17"/>
      <c r="CN233" s="17"/>
      <c r="CO233" s="17"/>
      <c r="CP233" s="17"/>
      <c r="CQ233" s="17"/>
      <c r="CR233" s="17"/>
      <c r="CS233" s="17"/>
      <c r="CT233" s="17"/>
      <c r="CU233" s="17"/>
      <c r="CV233" s="17"/>
      <c r="CW233" s="17"/>
      <c r="CX233" s="17"/>
      <c r="CY233" s="17"/>
      <c r="CZ233" s="17"/>
      <c r="DA233" s="17"/>
      <c r="DB233" s="17"/>
      <c r="DC233" s="17"/>
      <c r="DD233" s="17"/>
      <c r="DE233" s="17"/>
      <c r="DF233" s="17"/>
      <c r="DG233" s="17"/>
      <c r="DH233" s="17"/>
      <c r="DI233" s="17"/>
      <c r="DJ233" s="17"/>
      <c r="DK233" s="17"/>
      <c r="DL233" s="17"/>
      <c r="DM233" s="17"/>
      <c r="DN233" s="17"/>
      <c r="DO233" s="17"/>
      <c r="DP233" s="17"/>
      <c r="DQ233" s="17"/>
      <c r="DR233" s="17"/>
      <c r="DS233" s="17"/>
      <c r="DT233" s="17"/>
      <c r="DU233" s="17"/>
      <c r="DV233" s="17"/>
      <c r="DW233" s="17"/>
    </row>
    <row r="234" spans="15:127" ht="29" customHeight="1" x14ac:dyDescent="0.15">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c r="CA234" s="17"/>
      <c r="CB234" s="17"/>
      <c r="CC234" s="17"/>
      <c r="CD234" s="17"/>
      <c r="CE234" s="17"/>
      <c r="CF234" s="17"/>
      <c r="CG234" s="17"/>
      <c r="CH234" s="17"/>
      <c r="CI234" s="17"/>
      <c r="CJ234" s="17"/>
      <c r="CK234" s="17"/>
      <c r="CL234" s="17"/>
      <c r="CM234" s="17"/>
      <c r="CN234" s="17"/>
      <c r="CO234" s="17"/>
      <c r="CP234" s="17"/>
      <c r="CQ234" s="17"/>
      <c r="CR234" s="17"/>
      <c r="CS234" s="17"/>
      <c r="CT234" s="17"/>
      <c r="CU234" s="17"/>
      <c r="CV234" s="17"/>
      <c r="CW234" s="17"/>
      <c r="CX234" s="17"/>
      <c r="CY234" s="17"/>
      <c r="CZ234" s="17"/>
      <c r="DA234" s="17"/>
      <c r="DB234" s="17"/>
      <c r="DC234" s="17"/>
      <c r="DD234" s="17"/>
      <c r="DE234" s="17"/>
      <c r="DF234" s="17"/>
      <c r="DG234" s="17"/>
      <c r="DH234" s="17"/>
      <c r="DI234" s="17"/>
      <c r="DJ234" s="17"/>
      <c r="DK234" s="17"/>
      <c r="DL234" s="17"/>
      <c r="DM234" s="17"/>
      <c r="DN234" s="17"/>
      <c r="DO234" s="17"/>
      <c r="DP234" s="17"/>
      <c r="DQ234" s="17"/>
      <c r="DR234" s="17"/>
      <c r="DS234" s="17"/>
      <c r="DT234" s="17"/>
      <c r="DU234" s="17"/>
      <c r="DV234" s="17"/>
      <c r="DW234" s="17"/>
    </row>
    <row r="235" spans="15:127" ht="29" customHeight="1" x14ac:dyDescent="0.15">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c r="CA235" s="17"/>
      <c r="CB235" s="17"/>
      <c r="CC235" s="17"/>
      <c r="CD235" s="17"/>
      <c r="CE235" s="17"/>
      <c r="CF235" s="17"/>
      <c r="CG235" s="17"/>
      <c r="CH235" s="17"/>
      <c r="CI235" s="17"/>
      <c r="CJ235" s="17"/>
      <c r="CK235" s="17"/>
      <c r="CL235" s="17"/>
      <c r="CM235" s="17"/>
      <c r="CN235" s="17"/>
      <c r="CO235" s="17"/>
      <c r="CP235" s="17"/>
      <c r="CQ235" s="17"/>
      <c r="CR235" s="17"/>
      <c r="CS235" s="17"/>
      <c r="CT235" s="17"/>
      <c r="CU235" s="17"/>
      <c r="CV235" s="17"/>
      <c r="CW235" s="17"/>
      <c r="CX235" s="17"/>
      <c r="CY235" s="17"/>
      <c r="CZ235" s="17"/>
      <c r="DA235" s="17"/>
      <c r="DB235" s="17"/>
      <c r="DC235" s="17"/>
      <c r="DD235" s="17"/>
      <c r="DE235" s="17"/>
      <c r="DF235" s="17"/>
      <c r="DG235" s="17"/>
      <c r="DH235" s="17"/>
      <c r="DI235" s="17"/>
      <c r="DJ235" s="17"/>
      <c r="DK235" s="17"/>
      <c r="DL235" s="17"/>
      <c r="DM235" s="17"/>
      <c r="DN235" s="17"/>
      <c r="DO235" s="17"/>
      <c r="DP235" s="17"/>
      <c r="DQ235" s="17"/>
      <c r="DR235" s="17"/>
      <c r="DS235" s="17"/>
      <c r="DT235" s="17"/>
      <c r="DU235" s="17"/>
      <c r="DV235" s="17"/>
      <c r="DW235" s="17"/>
    </row>
    <row r="236" spans="15:127" ht="29" customHeight="1" x14ac:dyDescent="0.15">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c r="CA236" s="17"/>
      <c r="CB236" s="17"/>
      <c r="CC236" s="17"/>
      <c r="CD236" s="17"/>
      <c r="CE236" s="17"/>
      <c r="CF236" s="17"/>
      <c r="CG236" s="17"/>
      <c r="CH236" s="17"/>
      <c r="CI236" s="17"/>
      <c r="CJ236" s="17"/>
      <c r="CK236" s="17"/>
      <c r="CL236" s="17"/>
      <c r="CM236" s="17"/>
      <c r="CN236" s="17"/>
      <c r="CO236" s="17"/>
      <c r="CP236" s="17"/>
      <c r="CQ236" s="17"/>
      <c r="CR236" s="17"/>
      <c r="CS236" s="17"/>
      <c r="CT236" s="17"/>
      <c r="CU236" s="17"/>
      <c r="CV236" s="17"/>
      <c r="CW236" s="17"/>
      <c r="CX236" s="17"/>
      <c r="CY236" s="17"/>
      <c r="CZ236" s="17"/>
      <c r="DA236" s="17"/>
      <c r="DB236" s="17"/>
      <c r="DC236" s="17"/>
      <c r="DD236" s="17"/>
      <c r="DE236" s="17"/>
      <c r="DF236" s="17"/>
      <c r="DG236" s="17"/>
      <c r="DH236" s="17"/>
      <c r="DI236" s="17"/>
      <c r="DJ236" s="17"/>
      <c r="DK236" s="17"/>
      <c r="DL236" s="17"/>
      <c r="DM236" s="17"/>
      <c r="DN236" s="17"/>
      <c r="DO236" s="17"/>
      <c r="DP236" s="17"/>
      <c r="DQ236" s="17"/>
      <c r="DR236" s="17"/>
      <c r="DS236" s="17"/>
      <c r="DT236" s="17"/>
      <c r="DU236" s="17"/>
      <c r="DV236" s="17"/>
      <c r="DW236" s="17"/>
    </row>
    <row r="237" spans="15:127" ht="29" customHeight="1" x14ac:dyDescent="0.15">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c r="CA237" s="17"/>
      <c r="CB237" s="17"/>
      <c r="CC237" s="17"/>
      <c r="CD237" s="17"/>
      <c r="CE237" s="17"/>
      <c r="CF237" s="17"/>
      <c r="CG237" s="17"/>
      <c r="CH237" s="17"/>
      <c r="CI237" s="17"/>
      <c r="CJ237" s="17"/>
      <c r="CK237" s="17"/>
      <c r="CL237" s="17"/>
      <c r="CM237" s="17"/>
      <c r="CN237" s="17"/>
      <c r="CO237" s="17"/>
      <c r="CP237" s="17"/>
      <c r="CQ237" s="17"/>
      <c r="CR237" s="17"/>
      <c r="CS237" s="17"/>
      <c r="CT237" s="17"/>
      <c r="CU237" s="17"/>
      <c r="CV237" s="17"/>
      <c r="CW237" s="17"/>
      <c r="CX237" s="17"/>
      <c r="CY237" s="17"/>
      <c r="CZ237" s="17"/>
      <c r="DA237" s="17"/>
      <c r="DB237" s="17"/>
      <c r="DC237" s="17"/>
      <c r="DD237" s="17"/>
      <c r="DE237" s="17"/>
      <c r="DF237" s="17"/>
      <c r="DG237" s="17"/>
      <c r="DH237" s="17"/>
      <c r="DI237" s="17"/>
      <c r="DJ237" s="17"/>
      <c r="DK237" s="17"/>
      <c r="DL237" s="17"/>
      <c r="DM237" s="17"/>
      <c r="DN237" s="17"/>
      <c r="DO237" s="17"/>
      <c r="DP237" s="17"/>
      <c r="DQ237" s="17"/>
      <c r="DR237" s="17"/>
      <c r="DS237" s="17"/>
      <c r="DT237" s="17"/>
      <c r="DU237" s="17"/>
      <c r="DV237" s="17"/>
      <c r="DW237" s="17"/>
    </row>
    <row r="238" spans="15:127" ht="29" customHeight="1" x14ac:dyDescent="0.15">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c r="CA238" s="17"/>
      <c r="CB238" s="17"/>
      <c r="CC238" s="17"/>
      <c r="CD238" s="17"/>
      <c r="CE238" s="17"/>
      <c r="CF238" s="17"/>
      <c r="CG238" s="17"/>
      <c r="CH238" s="17"/>
      <c r="CI238" s="17"/>
      <c r="CJ238" s="17"/>
      <c r="CK238" s="17"/>
      <c r="CL238" s="17"/>
      <c r="CM238" s="17"/>
      <c r="CN238" s="17"/>
      <c r="CO238" s="17"/>
      <c r="CP238" s="17"/>
      <c r="CQ238" s="17"/>
      <c r="CR238" s="17"/>
      <c r="CS238" s="17"/>
      <c r="CT238" s="17"/>
      <c r="CU238" s="17"/>
      <c r="CV238" s="17"/>
      <c r="CW238" s="17"/>
      <c r="CX238" s="17"/>
      <c r="CY238" s="17"/>
      <c r="CZ238" s="17"/>
      <c r="DA238" s="17"/>
      <c r="DB238" s="17"/>
      <c r="DC238" s="17"/>
      <c r="DD238" s="17"/>
      <c r="DE238" s="17"/>
      <c r="DF238" s="17"/>
      <c r="DG238" s="17"/>
      <c r="DH238" s="17"/>
      <c r="DI238" s="17"/>
      <c r="DJ238" s="17"/>
      <c r="DK238" s="17"/>
      <c r="DL238" s="17"/>
      <c r="DM238" s="17"/>
      <c r="DN238" s="17"/>
      <c r="DO238" s="17"/>
      <c r="DP238" s="17"/>
      <c r="DQ238" s="17"/>
      <c r="DR238" s="17"/>
      <c r="DS238" s="17"/>
      <c r="DT238" s="17"/>
      <c r="DU238" s="17"/>
      <c r="DV238" s="17"/>
      <c r="DW238" s="17"/>
    </row>
    <row r="239" spans="15:127" ht="29" customHeight="1" x14ac:dyDescent="0.15">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c r="CA239" s="17"/>
      <c r="CB239" s="17"/>
      <c r="CC239" s="17"/>
      <c r="CD239" s="17"/>
      <c r="CE239" s="17"/>
      <c r="CF239" s="17"/>
      <c r="CG239" s="17"/>
      <c r="CH239" s="17"/>
      <c r="CI239" s="17"/>
      <c r="CJ239" s="17"/>
      <c r="CK239" s="17"/>
      <c r="CL239" s="17"/>
      <c r="CM239" s="17"/>
      <c r="CN239" s="17"/>
      <c r="CO239" s="17"/>
      <c r="CP239" s="17"/>
      <c r="CQ239" s="17"/>
      <c r="CR239" s="17"/>
      <c r="CS239" s="17"/>
      <c r="CT239" s="17"/>
      <c r="CU239" s="17"/>
      <c r="CV239" s="17"/>
      <c r="CW239" s="17"/>
      <c r="CX239" s="17"/>
      <c r="CY239" s="17"/>
      <c r="CZ239" s="17"/>
      <c r="DA239" s="17"/>
      <c r="DB239" s="17"/>
      <c r="DC239" s="17"/>
      <c r="DD239" s="17"/>
      <c r="DE239" s="17"/>
      <c r="DF239" s="17"/>
      <c r="DG239" s="17"/>
      <c r="DH239" s="17"/>
      <c r="DI239" s="17"/>
      <c r="DJ239" s="17"/>
      <c r="DK239" s="17"/>
      <c r="DL239" s="17"/>
      <c r="DM239" s="17"/>
      <c r="DN239" s="17"/>
      <c r="DO239" s="17"/>
      <c r="DP239" s="17"/>
      <c r="DQ239" s="17"/>
      <c r="DR239" s="17"/>
      <c r="DS239" s="17"/>
      <c r="DT239" s="17"/>
      <c r="DU239" s="17"/>
      <c r="DV239" s="17"/>
      <c r="DW239" s="17"/>
    </row>
    <row r="240" spans="15:127" ht="29" customHeight="1" x14ac:dyDescent="0.15">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c r="CA240" s="17"/>
      <c r="CB240" s="17"/>
      <c r="CC240" s="17"/>
      <c r="CD240" s="17"/>
      <c r="CE240" s="17"/>
      <c r="CF240" s="17"/>
      <c r="CG240" s="17"/>
      <c r="CH240" s="17"/>
      <c r="CI240" s="17"/>
      <c r="CJ240" s="17"/>
      <c r="CK240" s="17"/>
      <c r="CL240" s="17"/>
      <c r="CM240" s="17"/>
      <c r="CN240" s="17"/>
      <c r="CO240" s="17"/>
      <c r="CP240" s="17"/>
      <c r="CQ240" s="17"/>
      <c r="CR240" s="17"/>
      <c r="CS240" s="17"/>
      <c r="CT240" s="17"/>
      <c r="CU240" s="17"/>
      <c r="CV240" s="17"/>
      <c r="CW240" s="17"/>
      <c r="CX240" s="17"/>
      <c r="CY240" s="17"/>
      <c r="CZ240" s="17"/>
      <c r="DA240" s="17"/>
      <c r="DB240" s="17"/>
      <c r="DC240" s="17"/>
      <c r="DD240" s="17"/>
      <c r="DE240" s="17"/>
      <c r="DF240" s="17"/>
      <c r="DG240" s="17"/>
      <c r="DH240" s="17"/>
      <c r="DI240" s="17"/>
      <c r="DJ240" s="17"/>
      <c r="DK240" s="17"/>
      <c r="DL240" s="17"/>
      <c r="DM240" s="17"/>
      <c r="DN240" s="17"/>
      <c r="DO240" s="17"/>
      <c r="DP240" s="17"/>
      <c r="DQ240" s="17"/>
      <c r="DR240" s="17"/>
      <c r="DS240" s="17"/>
      <c r="DT240" s="17"/>
      <c r="DU240" s="17"/>
      <c r="DV240" s="17"/>
      <c r="DW240" s="17"/>
    </row>
    <row r="241" spans="15:127" ht="29" customHeight="1" x14ac:dyDescent="0.15">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c r="CA241" s="17"/>
      <c r="CB241" s="17"/>
      <c r="CC241" s="17"/>
      <c r="CD241" s="17"/>
      <c r="CE241" s="17"/>
      <c r="CF241" s="17"/>
      <c r="CG241" s="17"/>
      <c r="CH241" s="17"/>
      <c r="CI241" s="17"/>
      <c r="CJ241" s="17"/>
      <c r="CK241" s="17"/>
      <c r="CL241" s="17"/>
      <c r="CM241" s="17"/>
      <c r="CN241" s="17"/>
      <c r="CO241" s="17"/>
      <c r="CP241" s="17"/>
      <c r="CQ241" s="17"/>
      <c r="CR241" s="17"/>
      <c r="CS241" s="17"/>
      <c r="CT241" s="17"/>
      <c r="CU241" s="17"/>
      <c r="CV241" s="17"/>
      <c r="CW241" s="17"/>
      <c r="CX241" s="17"/>
      <c r="CY241" s="17"/>
      <c r="CZ241" s="17"/>
      <c r="DA241" s="17"/>
      <c r="DB241" s="17"/>
      <c r="DC241" s="17"/>
      <c r="DD241" s="17"/>
      <c r="DE241" s="17"/>
      <c r="DF241" s="17"/>
      <c r="DG241" s="17"/>
      <c r="DH241" s="17"/>
      <c r="DI241" s="17"/>
      <c r="DJ241" s="17"/>
      <c r="DK241" s="17"/>
      <c r="DL241" s="17"/>
      <c r="DM241" s="17"/>
      <c r="DN241" s="17"/>
      <c r="DO241" s="17"/>
      <c r="DP241" s="17"/>
      <c r="DQ241" s="17"/>
      <c r="DR241" s="17"/>
      <c r="DS241" s="17"/>
      <c r="DT241" s="17"/>
      <c r="DU241" s="17"/>
      <c r="DV241" s="17"/>
      <c r="DW241" s="17"/>
    </row>
    <row r="242" spans="15:127" ht="29" customHeight="1" x14ac:dyDescent="0.15">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c r="CA242" s="17"/>
      <c r="CB242" s="17"/>
      <c r="CC242" s="17"/>
      <c r="CD242" s="17"/>
      <c r="CE242" s="17"/>
      <c r="CF242" s="17"/>
      <c r="CG242" s="17"/>
      <c r="CH242" s="17"/>
      <c r="CI242" s="17"/>
      <c r="CJ242" s="17"/>
      <c r="CK242" s="17"/>
      <c r="CL242" s="17"/>
      <c r="CM242" s="17"/>
      <c r="CN242" s="17"/>
      <c r="CO242" s="17"/>
      <c r="CP242" s="17"/>
      <c r="CQ242" s="17"/>
      <c r="CR242" s="17"/>
      <c r="CS242" s="17"/>
      <c r="CT242" s="17"/>
      <c r="CU242" s="17"/>
      <c r="CV242" s="17"/>
      <c r="CW242" s="17"/>
      <c r="CX242" s="17"/>
      <c r="CY242" s="17"/>
      <c r="CZ242" s="17"/>
      <c r="DA242" s="17"/>
      <c r="DB242" s="17"/>
      <c r="DC242" s="17"/>
      <c r="DD242" s="17"/>
      <c r="DE242" s="17"/>
      <c r="DF242" s="17"/>
      <c r="DG242" s="17"/>
      <c r="DH242" s="17"/>
      <c r="DI242" s="17"/>
      <c r="DJ242" s="17"/>
      <c r="DK242" s="17"/>
      <c r="DL242" s="17"/>
      <c r="DM242" s="17"/>
      <c r="DN242" s="17"/>
      <c r="DO242" s="17"/>
      <c r="DP242" s="17"/>
      <c r="DQ242" s="17"/>
      <c r="DR242" s="17"/>
      <c r="DS242" s="17"/>
      <c r="DT242" s="17"/>
      <c r="DU242" s="17"/>
      <c r="DV242" s="17"/>
      <c r="DW242" s="17"/>
    </row>
    <row r="243" spans="15:127" ht="29" customHeight="1" x14ac:dyDescent="0.15">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c r="CA243" s="17"/>
      <c r="CB243" s="17"/>
      <c r="CC243" s="17"/>
      <c r="CD243" s="17"/>
      <c r="CE243" s="17"/>
      <c r="CF243" s="17"/>
      <c r="CG243" s="17"/>
      <c r="CH243" s="17"/>
      <c r="CI243" s="17"/>
      <c r="CJ243" s="17"/>
      <c r="CK243" s="17"/>
      <c r="CL243" s="17"/>
      <c r="CM243" s="17"/>
      <c r="CN243" s="17"/>
      <c r="CO243" s="17"/>
      <c r="CP243" s="17"/>
      <c r="CQ243" s="17"/>
      <c r="CR243" s="17"/>
      <c r="CS243" s="17"/>
      <c r="CT243" s="17"/>
      <c r="CU243" s="17"/>
      <c r="CV243" s="17"/>
      <c r="CW243" s="17"/>
      <c r="CX243" s="17"/>
      <c r="CY243" s="17"/>
      <c r="CZ243" s="17"/>
      <c r="DA243" s="17"/>
      <c r="DB243" s="17"/>
      <c r="DC243" s="17"/>
      <c r="DD243" s="17"/>
      <c r="DE243" s="17"/>
      <c r="DF243" s="17"/>
      <c r="DG243" s="17"/>
      <c r="DH243" s="17"/>
      <c r="DI243" s="17"/>
      <c r="DJ243" s="17"/>
      <c r="DK243" s="17"/>
      <c r="DL243" s="17"/>
      <c r="DM243" s="17"/>
      <c r="DN243" s="17"/>
      <c r="DO243" s="17"/>
      <c r="DP243" s="17"/>
      <c r="DQ243" s="17"/>
      <c r="DR243" s="17"/>
      <c r="DS243" s="17"/>
      <c r="DT243" s="17"/>
      <c r="DU243" s="17"/>
      <c r="DV243" s="17"/>
      <c r="DW243" s="17"/>
    </row>
    <row r="244" spans="15:127" ht="29" customHeight="1" x14ac:dyDescent="0.15">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c r="CA244" s="17"/>
      <c r="CB244" s="17"/>
      <c r="CC244" s="17"/>
      <c r="CD244" s="17"/>
      <c r="CE244" s="17"/>
      <c r="CF244" s="17"/>
      <c r="CG244" s="17"/>
      <c r="CH244" s="17"/>
      <c r="CI244" s="17"/>
      <c r="CJ244" s="17"/>
      <c r="CK244" s="17"/>
      <c r="CL244" s="17"/>
      <c r="CM244" s="17"/>
      <c r="CN244" s="17"/>
      <c r="CO244" s="17"/>
      <c r="CP244" s="17"/>
      <c r="CQ244" s="17"/>
      <c r="CR244" s="17"/>
      <c r="CS244" s="17"/>
      <c r="CT244" s="17"/>
      <c r="CU244" s="17"/>
      <c r="CV244" s="17"/>
      <c r="CW244" s="17"/>
      <c r="CX244" s="17"/>
      <c r="CY244" s="17"/>
      <c r="CZ244" s="17"/>
      <c r="DA244" s="17"/>
      <c r="DB244" s="17"/>
      <c r="DC244" s="17"/>
      <c r="DD244" s="17"/>
      <c r="DE244" s="17"/>
      <c r="DF244" s="17"/>
      <c r="DG244" s="17"/>
      <c r="DH244" s="17"/>
      <c r="DI244" s="17"/>
      <c r="DJ244" s="17"/>
      <c r="DK244" s="17"/>
      <c r="DL244" s="17"/>
      <c r="DM244" s="17"/>
      <c r="DN244" s="17"/>
      <c r="DO244" s="17"/>
      <c r="DP244" s="17"/>
      <c r="DQ244" s="17"/>
      <c r="DR244" s="17"/>
      <c r="DS244" s="17"/>
      <c r="DT244" s="17"/>
      <c r="DU244" s="17"/>
      <c r="DV244" s="17"/>
      <c r="DW244" s="17"/>
    </row>
    <row r="245" spans="15:127" ht="29" customHeight="1" x14ac:dyDescent="0.15">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c r="CA245" s="17"/>
      <c r="CB245" s="17"/>
      <c r="CC245" s="17"/>
      <c r="CD245" s="17"/>
      <c r="CE245" s="17"/>
      <c r="CF245" s="17"/>
      <c r="CG245" s="17"/>
      <c r="CH245" s="17"/>
      <c r="CI245" s="17"/>
      <c r="CJ245" s="17"/>
      <c r="CK245" s="17"/>
      <c r="CL245" s="17"/>
      <c r="CM245" s="17"/>
      <c r="CN245" s="17"/>
      <c r="CO245" s="17"/>
      <c r="CP245" s="17"/>
      <c r="CQ245" s="17"/>
      <c r="CR245" s="17"/>
      <c r="CS245" s="17"/>
      <c r="CT245" s="17"/>
      <c r="CU245" s="17"/>
      <c r="CV245" s="17"/>
      <c r="CW245" s="17"/>
      <c r="CX245" s="17"/>
      <c r="CY245" s="17"/>
      <c r="CZ245" s="17"/>
      <c r="DA245" s="17"/>
      <c r="DB245" s="17"/>
      <c r="DC245" s="17"/>
      <c r="DD245" s="17"/>
      <c r="DE245" s="17"/>
      <c r="DF245" s="17"/>
      <c r="DG245" s="17"/>
      <c r="DH245" s="17"/>
      <c r="DI245" s="17"/>
      <c r="DJ245" s="17"/>
      <c r="DK245" s="17"/>
      <c r="DL245" s="17"/>
      <c r="DM245" s="17"/>
      <c r="DN245" s="17"/>
      <c r="DO245" s="17"/>
      <c r="DP245" s="17"/>
      <c r="DQ245" s="17"/>
      <c r="DR245" s="17"/>
      <c r="DS245" s="17"/>
      <c r="DT245" s="17"/>
      <c r="DU245" s="17"/>
      <c r="DV245" s="17"/>
      <c r="DW245" s="17"/>
    </row>
    <row r="246" spans="15:127" ht="29" customHeight="1" x14ac:dyDescent="0.15">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c r="CA246" s="17"/>
      <c r="CB246" s="17"/>
      <c r="CC246" s="17"/>
      <c r="CD246" s="17"/>
      <c r="CE246" s="17"/>
      <c r="CF246" s="17"/>
      <c r="CG246" s="17"/>
      <c r="CH246" s="17"/>
      <c r="CI246" s="17"/>
      <c r="CJ246" s="17"/>
      <c r="CK246" s="17"/>
      <c r="CL246" s="17"/>
      <c r="CM246" s="17"/>
      <c r="CN246" s="17"/>
      <c r="CO246" s="17"/>
      <c r="CP246" s="17"/>
      <c r="CQ246" s="17"/>
      <c r="CR246" s="17"/>
      <c r="CS246" s="17"/>
      <c r="CT246" s="17"/>
      <c r="CU246" s="17"/>
      <c r="CV246" s="17"/>
      <c r="CW246" s="17"/>
      <c r="CX246" s="17"/>
      <c r="CY246" s="17"/>
      <c r="CZ246" s="17"/>
      <c r="DA246" s="17"/>
      <c r="DB246" s="17"/>
      <c r="DC246" s="17"/>
      <c r="DD246" s="17"/>
      <c r="DE246" s="17"/>
      <c r="DF246" s="17"/>
      <c r="DG246" s="17"/>
      <c r="DH246" s="17"/>
      <c r="DI246" s="17"/>
      <c r="DJ246" s="17"/>
      <c r="DK246" s="17"/>
      <c r="DL246" s="17"/>
      <c r="DM246" s="17"/>
      <c r="DN246" s="17"/>
      <c r="DO246" s="17"/>
      <c r="DP246" s="17"/>
      <c r="DQ246" s="17"/>
      <c r="DR246" s="17"/>
      <c r="DS246" s="17"/>
      <c r="DT246" s="17"/>
      <c r="DU246" s="17"/>
      <c r="DV246" s="17"/>
      <c r="DW246" s="17"/>
    </row>
    <row r="247" spans="15:127" ht="29" customHeight="1" x14ac:dyDescent="0.15">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c r="CA247" s="17"/>
      <c r="CB247" s="17"/>
      <c r="CC247" s="17"/>
      <c r="CD247" s="17"/>
      <c r="CE247" s="17"/>
      <c r="CF247" s="17"/>
      <c r="CG247" s="17"/>
      <c r="CH247" s="17"/>
      <c r="CI247" s="17"/>
      <c r="CJ247" s="17"/>
      <c r="CK247" s="17"/>
      <c r="CL247" s="17"/>
      <c r="CM247" s="17"/>
      <c r="CN247" s="17"/>
      <c r="CO247" s="17"/>
      <c r="CP247" s="17"/>
      <c r="CQ247" s="17"/>
      <c r="CR247" s="17"/>
      <c r="CS247" s="17"/>
      <c r="CT247" s="17"/>
      <c r="CU247" s="17"/>
      <c r="CV247" s="17"/>
      <c r="CW247" s="17"/>
      <c r="CX247" s="17"/>
      <c r="CY247" s="17"/>
      <c r="CZ247" s="17"/>
      <c r="DA247" s="17"/>
      <c r="DB247" s="17"/>
      <c r="DC247" s="17"/>
      <c r="DD247" s="17"/>
      <c r="DE247" s="17"/>
      <c r="DF247" s="17"/>
      <c r="DG247" s="17"/>
      <c r="DH247" s="17"/>
      <c r="DI247" s="17"/>
      <c r="DJ247" s="17"/>
      <c r="DK247" s="17"/>
      <c r="DL247" s="17"/>
      <c r="DM247" s="17"/>
      <c r="DN247" s="17"/>
      <c r="DO247" s="17"/>
      <c r="DP247" s="17"/>
      <c r="DQ247" s="17"/>
      <c r="DR247" s="17"/>
      <c r="DS247" s="17"/>
      <c r="DT247" s="17"/>
      <c r="DU247" s="17"/>
      <c r="DV247" s="17"/>
      <c r="DW247" s="17"/>
    </row>
    <row r="248" spans="15:127" ht="29" customHeight="1" x14ac:dyDescent="0.15">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c r="CA248" s="17"/>
      <c r="CB248" s="17"/>
      <c r="CC248" s="17"/>
      <c r="CD248" s="17"/>
      <c r="CE248" s="17"/>
      <c r="CF248" s="17"/>
      <c r="CG248" s="17"/>
      <c r="CH248" s="17"/>
      <c r="CI248" s="17"/>
      <c r="CJ248" s="17"/>
      <c r="CK248" s="17"/>
      <c r="CL248" s="17"/>
      <c r="CM248" s="17"/>
      <c r="CN248" s="17"/>
      <c r="CO248" s="17"/>
      <c r="CP248" s="17"/>
      <c r="CQ248" s="17"/>
      <c r="CR248" s="17"/>
      <c r="CS248" s="17"/>
      <c r="CT248" s="17"/>
      <c r="CU248" s="17"/>
      <c r="CV248" s="17"/>
      <c r="CW248" s="17"/>
      <c r="CX248" s="17"/>
      <c r="CY248" s="17"/>
      <c r="CZ248" s="17"/>
      <c r="DA248" s="17"/>
      <c r="DB248" s="17"/>
      <c r="DC248" s="17"/>
      <c r="DD248" s="17"/>
      <c r="DE248" s="17"/>
      <c r="DF248" s="17"/>
      <c r="DG248" s="17"/>
      <c r="DH248" s="17"/>
      <c r="DI248" s="17"/>
      <c r="DJ248" s="17"/>
      <c r="DK248" s="17"/>
      <c r="DL248" s="17"/>
      <c r="DM248" s="17"/>
      <c r="DN248" s="17"/>
      <c r="DO248" s="17"/>
      <c r="DP248" s="17"/>
      <c r="DQ248" s="17"/>
      <c r="DR248" s="17"/>
      <c r="DS248" s="17"/>
      <c r="DT248" s="17"/>
      <c r="DU248" s="17"/>
      <c r="DV248" s="17"/>
      <c r="DW248" s="17"/>
    </row>
    <row r="249" spans="15:127" ht="29" customHeight="1" x14ac:dyDescent="0.15">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c r="CA249" s="17"/>
      <c r="CB249" s="17"/>
      <c r="CC249" s="17"/>
      <c r="CD249" s="17"/>
      <c r="CE249" s="17"/>
      <c r="CF249" s="17"/>
      <c r="CG249" s="17"/>
      <c r="CH249" s="17"/>
      <c r="CI249" s="17"/>
      <c r="CJ249" s="17"/>
      <c r="CK249" s="17"/>
      <c r="CL249" s="17"/>
      <c r="CM249" s="17"/>
      <c r="CN249" s="17"/>
      <c r="CO249" s="17"/>
      <c r="CP249" s="17"/>
      <c r="CQ249" s="17"/>
      <c r="CR249" s="17"/>
      <c r="CS249" s="17"/>
      <c r="CT249" s="17"/>
      <c r="CU249" s="17"/>
      <c r="CV249" s="17"/>
      <c r="CW249" s="17"/>
      <c r="CX249" s="17"/>
      <c r="CY249" s="17"/>
      <c r="CZ249" s="17"/>
      <c r="DA249" s="17"/>
      <c r="DB249" s="17"/>
      <c r="DC249" s="17"/>
      <c r="DD249" s="17"/>
      <c r="DE249" s="17"/>
      <c r="DF249" s="17"/>
      <c r="DG249" s="17"/>
      <c r="DH249" s="17"/>
      <c r="DI249" s="17"/>
      <c r="DJ249" s="17"/>
      <c r="DK249" s="17"/>
      <c r="DL249" s="17"/>
      <c r="DM249" s="17"/>
      <c r="DN249" s="17"/>
      <c r="DO249" s="17"/>
      <c r="DP249" s="17"/>
      <c r="DQ249" s="17"/>
      <c r="DR249" s="17"/>
      <c r="DS249" s="17"/>
      <c r="DT249" s="17"/>
      <c r="DU249" s="17"/>
      <c r="DV249" s="17"/>
      <c r="DW249" s="17"/>
    </row>
    <row r="250" spans="15:127" ht="29" customHeight="1" x14ac:dyDescent="0.15">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c r="CA250" s="17"/>
      <c r="CB250" s="17"/>
      <c r="CC250" s="17"/>
      <c r="CD250" s="17"/>
      <c r="CE250" s="17"/>
      <c r="CF250" s="17"/>
      <c r="CG250" s="17"/>
      <c r="CH250" s="17"/>
      <c r="CI250" s="17"/>
      <c r="CJ250" s="17"/>
      <c r="CK250" s="17"/>
      <c r="CL250" s="17"/>
      <c r="CM250" s="17"/>
      <c r="CN250" s="17"/>
      <c r="CO250" s="17"/>
      <c r="CP250" s="17"/>
      <c r="CQ250" s="17"/>
      <c r="CR250" s="17"/>
      <c r="CS250" s="17"/>
      <c r="CT250" s="17"/>
      <c r="CU250" s="17"/>
      <c r="CV250" s="17"/>
      <c r="CW250" s="17"/>
      <c r="CX250" s="17"/>
      <c r="CY250" s="17"/>
      <c r="CZ250" s="17"/>
      <c r="DA250" s="17"/>
      <c r="DB250" s="17"/>
      <c r="DC250" s="17"/>
      <c r="DD250" s="17"/>
      <c r="DE250" s="17"/>
      <c r="DF250" s="17"/>
      <c r="DG250" s="17"/>
      <c r="DH250" s="17"/>
      <c r="DI250" s="17"/>
      <c r="DJ250" s="17"/>
      <c r="DK250" s="17"/>
      <c r="DL250" s="17"/>
      <c r="DM250" s="17"/>
      <c r="DN250" s="17"/>
      <c r="DO250" s="17"/>
      <c r="DP250" s="17"/>
      <c r="DQ250" s="17"/>
      <c r="DR250" s="17"/>
      <c r="DS250" s="17"/>
      <c r="DT250" s="17"/>
      <c r="DU250" s="17"/>
      <c r="DV250" s="17"/>
      <c r="DW250" s="17"/>
    </row>
    <row r="251" spans="15:127" ht="29" customHeight="1" x14ac:dyDescent="0.15">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c r="CA251" s="17"/>
      <c r="CB251" s="17"/>
      <c r="CC251" s="17"/>
      <c r="CD251" s="17"/>
      <c r="CE251" s="17"/>
      <c r="CF251" s="17"/>
      <c r="CG251" s="17"/>
      <c r="CH251" s="17"/>
      <c r="CI251" s="17"/>
      <c r="CJ251" s="17"/>
      <c r="CK251" s="17"/>
      <c r="CL251" s="17"/>
      <c r="CM251" s="17"/>
      <c r="CN251" s="17"/>
      <c r="CO251" s="17"/>
      <c r="CP251" s="17"/>
      <c r="CQ251" s="17"/>
      <c r="CR251" s="17"/>
      <c r="CS251" s="17"/>
      <c r="CT251" s="17"/>
      <c r="CU251" s="17"/>
      <c r="CV251" s="17"/>
      <c r="CW251" s="17"/>
      <c r="CX251" s="17"/>
      <c r="CY251" s="17"/>
      <c r="CZ251" s="17"/>
      <c r="DA251" s="17"/>
      <c r="DB251" s="17"/>
      <c r="DC251" s="17"/>
      <c r="DD251" s="17"/>
      <c r="DE251" s="17"/>
      <c r="DF251" s="17"/>
      <c r="DG251" s="17"/>
      <c r="DH251" s="17"/>
      <c r="DI251" s="17"/>
      <c r="DJ251" s="17"/>
      <c r="DK251" s="17"/>
      <c r="DL251" s="17"/>
      <c r="DM251" s="17"/>
      <c r="DN251" s="17"/>
      <c r="DO251" s="17"/>
      <c r="DP251" s="17"/>
      <c r="DQ251" s="17"/>
      <c r="DR251" s="17"/>
      <c r="DS251" s="17"/>
      <c r="DT251" s="17"/>
      <c r="DU251" s="17"/>
      <c r="DV251" s="17"/>
      <c r="DW251" s="17"/>
    </row>
    <row r="252" spans="15:127" ht="29" customHeight="1" x14ac:dyDescent="0.15">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c r="CA252" s="17"/>
      <c r="CB252" s="17"/>
      <c r="CC252" s="17"/>
      <c r="CD252" s="17"/>
      <c r="CE252" s="17"/>
      <c r="CF252" s="17"/>
      <c r="CG252" s="17"/>
      <c r="CH252" s="17"/>
      <c r="CI252" s="17"/>
      <c r="CJ252" s="17"/>
      <c r="CK252" s="17"/>
      <c r="CL252" s="17"/>
      <c r="CM252" s="17"/>
      <c r="CN252" s="17"/>
      <c r="CO252" s="17"/>
      <c r="CP252" s="17"/>
      <c r="CQ252" s="17"/>
      <c r="CR252" s="17"/>
      <c r="CS252" s="17"/>
      <c r="CT252" s="17"/>
      <c r="CU252" s="17"/>
      <c r="CV252" s="17"/>
      <c r="CW252" s="17"/>
      <c r="CX252" s="17"/>
      <c r="CY252" s="17"/>
      <c r="CZ252" s="17"/>
      <c r="DA252" s="17"/>
      <c r="DB252" s="17"/>
      <c r="DC252" s="17"/>
      <c r="DD252" s="17"/>
      <c r="DE252" s="17"/>
      <c r="DF252" s="17"/>
      <c r="DG252" s="17"/>
      <c r="DH252" s="17"/>
      <c r="DI252" s="17"/>
      <c r="DJ252" s="17"/>
      <c r="DK252" s="17"/>
      <c r="DL252" s="17"/>
      <c r="DM252" s="17"/>
      <c r="DN252" s="17"/>
      <c r="DO252" s="17"/>
      <c r="DP252" s="17"/>
      <c r="DQ252" s="17"/>
      <c r="DR252" s="17"/>
      <c r="DS252" s="17"/>
      <c r="DT252" s="17"/>
      <c r="DU252" s="17"/>
      <c r="DV252" s="17"/>
      <c r="DW252" s="17"/>
    </row>
    <row r="253" spans="15:127" ht="29" customHeight="1" x14ac:dyDescent="0.15">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c r="CA253" s="17"/>
      <c r="CB253" s="17"/>
      <c r="CC253" s="17"/>
      <c r="CD253" s="17"/>
      <c r="CE253" s="17"/>
      <c r="CF253" s="17"/>
      <c r="CG253" s="17"/>
      <c r="CH253" s="17"/>
      <c r="CI253" s="17"/>
      <c r="CJ253" s="17"/>
      <c r="CK253" s="17"/>
      <c r="CL253" s="17"/>
      <c r="CM253" s="17"/>
      <c r="CN253" s="17"/>
      <c r="CO253" s="17"/>
      <c r="CP253" s="17"/>
      <c r="CQ253" s="17"/>
      <c r="CR253" s="17"/>
      <c r="CS253" s="17"/>
      <c r="CT253" s="17"/>
      <c r="CU253" s="17"/>
      <c r="CV253" s="17"/>
      <c r="CW253" s="17"/>
      <c r="CX253" s="17"/>
      <c r="CY253" s="17"/>
      <c r="CZ253" s="17"/>
      <c r="DA253" s="17"/>
      <c r="DB253" s="17"/>
      <c r="DC253" s="17"/>
      <c r="DD253" s="17"/>
      <c r="DE253" s="17"/>
      <c r="DF253" s="17"/>
      <c r="DG253" s="17"/>
      <c r="DH253" s="17"/>
      <c r="DI253" s="17"/>
      <c r="DJ253" s="17"/>
      <c r="DK253" s="17"/>
      <c r="DL253" s="17"/>
      <c r="DM253" s="17"/>
      <c r="DN253" s="17"/>
      <c r="DO253" s="17"/>
      <c r="DP253" s="17"/>
      <c r="DQ253" s="17"/>
      <c r="DR253" s="17"/>
      <c r="DS253" s="17"/>
      <c r="DT253" s="17"/>
      <c r="DU253" s="17"/>
      <c r="DV253" s="17"/>
      <c r="DW253" s="17"/>
    </row>
    <row r="254" spans="15:127" ht="29" customHeight="1" x14ac:dyDescent="0.15">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c r="CA254" s="17"/>
      <c r="CB254" s="17"/>
      <c r="CC254" s="17"/>
      <c r="CD254" s="17"/>
      <c r="CE254" s="17"/>
      <c r="CF254" s="17"/>
      <c r="CG254" s="17"/>
      <c r="CH254" s="17"/>
      <c r="CI254" s="17"/>
      <c r="CJ254" s="17"/>
      <c r="CK254" s="17"/>
      <c r="CL254" s="17"/>
      <c r="CM254" s="17"/>
      <c r="CN254" s="17"/>
      <c r="CO254" s="17"/>
      <c r="CP254" s="17"/>
      <c r="CQ254" s="17"/>
      <c r="CR254" s="17"/>
      <c r="CS254" s="17"/>
      <c r="CT254" s="17"/>
      <c r="CU254" s="17"/>
      <c r="CV254" s="17"/>
      <c r="CW254" s="17"/>
      <c r="CX254" s="17"/>
      <c r="CY254" s="17"/>
      <c r="CZ254" s="17"/>
      <c r="DA254" s="17"/>
      <c r="DB254" s="17"/>
      <c r="DC254" s="17"/>
      <c r="DD254" s="17"/>
      <c r="DE254" s="17"/>
      <c r="DF254" s="17"/>
      <c r="DG254" s="17"/>
      <c r="DH254" s="17"/>
      <c r="DI254" s="17"/>
      <c r="DJ254" s="17"/>
      <c r="DK254" s="17"/>
      <c r="DL254" s="17"/>
      <c r="DM254" s="17"/>
      <c r="DN254" s="17"/>
      <c r="DO254" s="17"/>
      <c r="DP254" s="17"/>
      <c r="DQ254" s="17"/>
      <c r="DR254" s="17"/>
      <c r="DS254" s="17"/>
      <c r="DT254" s="17"/>
      <c r="DU254" s="17"/>
      <c r="DV254" s="17"/>
      <c r="DW254" s="17"/>
    </row>
    <row r="255" spans="15:127" ht="29" customHeight="1" x14ac:dyDescent="0.15">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c r="CA255" s="17"/>
      <c r="CB255" s="17"/>
      <c r="CC255" s="17"/>
      <c r="CD255" s="17"/>
      <c r="CE255" s="17"/>
      <c r="CF255" s="17"/>
      <c r="CG255" s="17"/>
      <c r="CH255" s="17"/>
      <c r="CI255" s="17"/>
      <c r="CJ255" s="17"/>
      <c r="CK255" s="17"/>
      <c r="CL255" s="17"/>
      <c r="CM255" s="17"/>
      <c r="CN255" s="17"/>
      <c r="CO255" s="17"/>
      <c r="CP255" s="17"/>
      <c r="CQ255" s="17"/>
      <c r="CR255" s="17"/>
      <c r="CS255" s="17"/>
      <c r="CT255" s="17"/>
      <c r="CU255" s="17"/>
      <c r="CV255" s="17"/>
      <c r="CW255" s="17"/>
      <c r="CX255" s="17"/>
      <c r="CY255" s="17"/>
      <c r="CZ255" s="17"/>
      <c r="DA255" s="17"/>
      <c r="DB255" s="17"/>
      <c r="DC255" s="17"/>
      <c r="DD255" s="17"/>
      <c r="DE255" s="17"/>
      <c r="DF255" s="17"/>
      <c r="DG255" s="17"/>
      <c r="DH255" s="17"/>
      <c r="DI255" s="17"/>
      <c r="DJ255" s="17"/>
      <c r="DK255" s="17"/>
      <c r="DL255" s="17"/>
      <c r="DM255" s="17"/>
      <c r="DN255" s="17"/>
      <c r="DO255" s="17"/>
      <c r="DP255" s="17"/>
      <c r="DQ255" s="17"/>
      <c r="DR255" s="17"/>
      <c r="DS255" s="17"/>
      <c r="DT255" s="17"/>
      <c r="DU255" s="17"/>
      <c r="DV255" s="17"/>
      <c r="DW255" s="17"/>
    </row>
    <row r="256" spans="15:127" ht="29" customHeight="1" x14ac:dyDescent="0.15">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c r="CA256" s="17"/>
      <c r="CB256" s="17"/>
      <c r="CC256" s="17"/>
      <c r="CD256" s="17"/>
      <c r="CE256" s="17"/>
      <c r="CF256" s="17"/>
      <c r="CG256" s="17"/>
      <c r="CH256" s="17"/>
      <c r="CI256" s="17"/>
      <c r="CJ256" s="17"/>
      <c r="CK256" s="17"/>
      <c r="CL256" s="17"/>
      <c r="CM256" s="17"/>
      <c r="CN256" s="17"/>
      <c r="CO256" s="17"/>
      <c r="CP256" s="17"/>
      <c r="CQ256" s="17"/>
      <c r="CR256" s="17"/>
      <c r="CS256" s="17"/>
      <c r="CT256" s="17"/>
      <c r="CU256" s="17"/>
      <c r="CV256" s="17"/>
      <c r="CW256" s="17"/>
      <c r="CX256" s="17"/>
      <c r="CY256" s="17"/>
      <c r="CZ256" s="17"/>
      <c r="DA256" s="17"/>
      <c r="DB256" s="17"/>
      <c r="DC256" s="17"/>
      <c r="DD256" s="17"/>
      <c r="DE256" s="17"/>
      <c r="DF256" s="17"/>
      <c r="DG256" s="17"/>
      <c r="DH256" s="17"/>
      <c r="DI256" s="17"/>
      <c r="DJ256" s="17"/>
      <c r="DK256" s="17"/>
      <c r="DL256" s="17"/>
      <c r="DM256" s="17"/>
      <c r="DN256" s="17"/>
      <c r="DO256" s="17"/>
      <c r="DP256" s="17"/>
      <c r="DQ256" s="17"/>
      <c r="DR256" s="17"/>
      <c r="DS256" s="17"/>
      <c r="DT256" s="17"/>
      <c r="DU256" s="17"/>
      <c r="DV256" s="17"/>
      <c r="DW256" s="17"/>
    </row>
    <row r="257" spans="15:127" ht="29" customHeight="1" x14ac:dyDescent="0.15">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c r="CA257" s="17"/>
      <c r="CB257" s="17"/>
      <c r="CC257" s="17"/>
      <c r="CD257" s="17"/>
      <c r="CE257" s="17"/>
      <c r="CF257" s="17"/>
      <c r="CG257" s="17"/>
      <c r="CH257" s="17"/>
      <c r="CI257" s="17"/>
      <c r="CJ257" s="17"/>
      <c r="CK257" s="17"/>
      <c r="CL257" s="17"/>
      <c r="CM257" s="17"/>
      <c r="CN257" s="17"/>
      <c r="CO257" s="17"/>
      <c r="CP257" s="17"/>
      <c r="CQ257" s="17"/>
      <c r="CR257" s="17"/>
      <c r="CS257" s="17"/>
      <c r="CT257" s="17"/>
      <c r="CU257" s="17"/>
      <c r="CV257" s="17"/>
      <c r="CW257" s="17"/>
      <c r="CX257" s="17"/>
      <c r="CY257" s="17"/>
      <c r="CZ257" s="17"/>
      <c r="DA257" s="17"/>
      <c r="DB257" s="17"/>
      <c r="DC257" s="17"/>
      <c r="DD257" s="17"/>
      <c r="DE257" s="17"/>
      <c r="DF257" s="17"/>
      <c r="DG257" s="17"/>
      <c r="DH257" s="17"/>
      <c r="DI257" s="17"/>
      <c r="DJ257" s="17"/>
      <c r="DK257" s="17"/>
      <c r="DL257" s="17"/>
      <c r="DM257" s="17"/>
      <c r="DN257" s="17"/>
      <c r="DO257" s="17"/>
      <c r="DP257" s="17"/>
      <c r="DQ257" s="17"/>
      <c r="DR257" s="17"/>
      <c r="DS257" s="17"/>
      <c r="DT257" s="17"/>
      <c r="DU257" s="17"/>
      <c r="DV257" s="17"/>
      <c r="DW257" s="17"/>
    </row>
    <row r="258" spans="15:127" ht="29" customHeight="1" x14ac:dyDescent="0.15">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c r="CA258" s="17"/>
      <c r="CB258" s="17"/>
      <c r="CC258" s="17"/>
      <c r="CD258" s="17"/>
      <c r="CE258" s="17"/>
      <c r="CF258" s="17"/>
      <c r="CG258" s="17"/>
      <c r="CH258" s="17"/>
      <c r="CI258" s="17"/>
      <c r="CJ258" s="17"/>
      <c r="CK258" s="17"/>
      <c r="CL258" s="17"/>
      <c r="CM258" s="17"/>
      <c r="CN258" s="17"/>
      <c r="CO258" s="17"/>
      <c r="CP258" s="17"/>
      <c r="CQ258" s="17"/>
      <c r="CR258" s="17"/>
      <c r="CS258" s="17"/>
      <c r="CT258" s="17"/>
      <c r="CU258" s="17"/>
      <c r="CV258" s="17"/>
      <c r="CW258" s="17"/>
      <c r="CX258" s="17"/>
      <c r="CY258" s="17"/>
      <c r="CZ258" s="17"/>
      <c r="DA258" s="17"/>
      <c r="DB258" s="17"/>
      <c r="DC258" s="17"/>
      <c r="DD258" s="17"/>
      <c r="DE258" s="17"/>
      <c r="DF258" s="17"/>
      <c r="DG258" s="17"/>
      <c r="DH258" s="17"/>
      <c r="DI258" s="17"/>
      <c r="DJ258" s="17"/>
      <c r="DK258" s="17"/>
      <c r="DL258" s="17"/>
      <c r="DM258" s="17"/>
      <c r="DN258" s="17"/>
      <c r="DO258" s="17"/>
      <c r="DP258" s="17"/>
      <c r="DQ258" s="17"/>
      <c r="DR258" s="17"/>
      <c r="DS258" s="17"/>
      <c r="DT258" s="17"/>
      <c r="DU258" s="17"/>
      <c r="DV258" s="17"/>
      <c r="DW258" s="17"/>
    </row>
    <row r="259" spans="15:127" ht="29" customHeight="1" x14ac:dyDescent="0.15">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c r="CA259" s="17"/>
      <c r="CB259" s="17"/>
      <c r="CC259" s="17"/>
      <c r="CD259" s="17"/>
      <c r="CE259" s="17"/>
      <c r="CF259" s="17"/>
      <c r="CG259" s="17"/>
      <c r="CH259" s="17"/>
      <c r="CI259" s="17"/>
      <c r="CJ259" s="17"/>
      <c r="CK259" s="17"/>
      <c r="CL259" s="17"/>
      <c r="CM259" s="17"/>
      <c r="CN259" s="17"/>
      <c r="CO259" s="17"/>
      <c r="CP259" s="17"/>
      <c r="CQ259" s="17"/>
      <c r="CR259" s="17"/>
      <c r="CS259" s="17"/>
      <c r="CT259" s="17"/>
      <c r="CU259" s="17"/>
      <c r="CV259" s="17"/>
      <c r="CW259" s="17"/>
      <c r="CX259" s="17"/>
      <c r="CY259" s="17"/>
      <c r="CZ259" s="17"/>
      <c r="DA259" s="17"/>
      <c r="DB259" s="17"/>
      <c r="DC259" s="17"/>
      <c r="DD259" s="17"/>
      <c r="DE259" s="17"/>
      <c r="DF259" s="17"/>
      <c r="DG259" s="17"/>
      <c r="DH259" s="17"/>
      <c r="DI259" s="17"/>
      <c r="DJ259" s="17"/>
      <c r="DK259" s="17"/>
      <c r="DL259" s="17"/>
      <c r="DM259" s="17"/>
      <c r="DN259" s="17"/>
      <c r="DO259" s="17"/>
      <c r="DP259" s="17"/>
      <c r="DQ259" s="17"/>
      <c r="DR259" s="17"/>
      <c r="DS259" s="17"/>
      <c r="DT259" s="17"/>
      <c r="DU259" s="17"/>
      <c r="DV259" s="17"/>
      <c r="DW259" s="17"/>
    </row>
    <row r="260" spans="15:127" ht="29" customHeight="1" x14ac:dyDescent="0.15">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c r="CA260" s="17"/>
      <c r="CB260" s="17"/>
      <c r="CC260" s="17"/>
      <c r="CD260" s="17"/>
      <c r="CE260" s="17"/>
      <c r="CF260" s="17"/>
      <c r="CG260" s="17"/>
      <c r="CH260" s="17"/>
      <c r="CI260" s="17"/>
      <c r="CJ260" s="17"/>
      <c r="CK260" s="17"/>
      <c r="CL260" s="17"/>
      <c r="CM260" s="17"/>
      <c r="CN260" s="17"/>
      <c r="CO260" s="17"/>
      <c r="CP260" s="17"/>
      <c r="CQ260" s="17"/>
      <c r="CR260" s="17"/>
      <c r="CS260" s="17"/>
      <c r="CT260" s="17"/>
      <c r="CU260" s="17"/>
      <c r="CV260" s="17"/>
      <c r="CW260" s="17"/>
      <c r="CX260" s="17"/>
      <c r="CY260" s="17"/>
      <c r="CZ260" s="17"/>
      <c r="DA260" s="17"/>
      <c r="DB260" s="17"/>
      <c r="DC260" s="17"/>
      <c r="DD260" s="17"/>
      <c r="DE260" s="17"/>
      <c r="DF260" s="17"/>
      <c r="DG260" s="17"/>
      <c r="DH260" s="17"/>
      <c r="DI260" s="17"/>
      <c r="DJ260" s="17"/>
      <c r="DK260" s="17"/>
      <c r="DL260" s="17"/>
      <c r="DM260" s="17"/>
      <c r="DN260" s="17"/>
      <c r="DO260" s="17"/>
      <c r="DP260" s="17"/>
      <c r="DQ260" s="17"/>
      <c r="DR260" s="17"/>
      <c r="DS260" s="17"/>
      <c r="DT260" s="17"/>
      <c r="DU260" s="17"/>
      <c r="DV260" s="17"/>
      <c r="DW260" s="17"/>
    </row>
    <row r="261" spans="15:127" ht="29" customHeight="1" x14ac:dyDescent="0.15">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c r="CA261" s="17"/>
      <c r="CB261" s="17"/>
      <c r="CC261" s="17"/>
      <c r="CD261" s="17"/>
      <c r="CE261" s="17"/>
      <c r="CF261" s="17"/>
      <c r="CG261" s="17"/>
      <c r="CH261" s="17"/>
      <c r="CI261" s="17"/>
      <c r="CJ261" s="17"/>
      <c r="CK261" s="17"/>
      <c r="CL261" s="17"/>
      <c r="CM261" s="17"/>
      <c r="CN261" s="17"/>
      <c r="CO261" s="17"/>
      <c r="CP261" s="17"/>
      <c r="CQ261" s="17"/>
      <c r="CR261" s="17"/>
      <c r="CS261" s="17"/>
      <c r="CT261" s="17"/>
      <c r="CU261" s="17"/>
      <c r="CV261" s="17"/>
      <c r="CW261" s="17"/>
      <c r="CX261" s="17"/>
      <c r="CY261" s="17"/>
      <c r="CZ261" s="17"/>
      <c r="DA261" s="17"/>
      <c r="DB261" s="17"/>
      <c r="DC261" s="17"/>
      <c r="DD261" s="17"/>
      <c r="DE261" s="17"/>
      <c r="DF261" s="17"/>
      <c r="DG261" s="17"/>
      <c r="DH261" s="17"/>
      <c r="DI261" s="17"/>
      <c r="DJ261" s="17"/>
      <c r="DK261" s="17"/>
      <c r="DL261" s="17"/>
      <c r="DM261" s="17"/>
      <c r="DN261" s="17"/>
      <c r="DO261" s="17"/>
      <c r="DP261" s="17"/>
      <c r="DQ261" s="17"/>
      <c r="DR261" s="17"/>
      <c r="DS261" s="17"/>
      <c r="DT261" s="17"/>
      <c r="DU261" s="17"/>
      <c r="DV261" s="17"/>
      <c r="DW261" s="17"/>
    </row>
    <row r="262" spans="15:127" ht="29" customHeight="1" x14ac:dyDescent="0.15">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c r="CA262" s="17"/>
      <c r="CB262" s="17"/>
      <c r="CC262" s="17"/>
      <c r="CD262" s="17"/>
      <c r="CE262" s="17"/>
      <c r="CF262" s="17"/>
      <c r="CG262" s="17"/>
      <c r="CH262" s="17"/>
      <c r="CI262" s="17"/>
      <c r="CJ262" s="17"/>
      <c r="CK262" s="17"/>
      <c r="CL262" s="17"/>
      <c r="CM262" s="17"/>
      <c r="CN262" s="17"/>
      <c r="CO262" s="17"/>
      <c r="CP262" s="17"/>
      <c r="CQ262" s="17"/>
      <c r="CR262" s="17"/>
      <c r="CS262" s="17"/>
      <c r="CT262" s="17"/>
      <c r="CU262" s="17"/>
      <c r="CV262" s="17"/>
      <c r="CW262" s="17"/>
      <c r="CX262" s="17"/>
      <c r="CY262" s="17"/>
      <c r="CZ262" s="17"/>
      <c r="DA262" s="17"/>
      <c r="DB262" s="17"/>
      <c r="DC262" s="17"/>
      <c r="DD262" s="17"/>
      <c r="DE262" s="17"/>
      <c r="DF262" s="17"/>
      <c r="DG262" s="17"/>
      <c r="DH262" s="17"/>
      <c r="DI262" s="17"/>
      <c r="DJ262" s="17"/>
      <c r="DK262" s="17"/>
      <c r="DL262" s="17"/>
      <c r="DM262" s="17"/>
      <c r="DN262" s="17"/>
      <c r="DO262" s="17"/>
      <c r="DP262" s="17"/>
      <c r="DQ262" s="17"/>
      <c r="DR262" s="17"/>
      <c r="DS262" s="17"/>
      <c r="DT262" s="17"/>
      <c r="DU262" s="17"/>
      <c r="DV262" s="17"/>
      <c r="DW262" s="17"/>
    </row>
    <row r="263" spans="15:127" ht="29" customHeight="1" x14ac:dyDescent="0.15">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c r="CA263" s="17"/>
      <c r="CB263" s="17"/>
      <c r="CC263" s="17"/>
      <c r="CD263" s="17"/>
      <c r="CE263" s="17"/>
      <c r="CF263" s="17"/>
      <c r="CG263" s="17"/>
      <c r="CH263" s="17"/>
      <c r="CI263" s="17"/>
      <c r="CJ263" s="17"/>
      <c r="CK263" s="17"/>
      <c r="CL263" s="17"/>
      <c r="CM263" s="17"/>
      <c r="CN263" s="17"/>
      <c r="CO263" s="17"/>
      <c r="CP263" s="17"/>
      <c r="CQ263" s="17"/>
      <c r="CR263" s="17"/>
      <c r="CS263" s="17"/>
      <c r="CT263" s="17"/>
      <c r="CU263" s="17"/>
      <c r="CV263" s="17"/>
      <c r="CW263" s="17"/>
      <c r="CX263" s="17"/>
      <c r="CY263" s="17"/>
      <c r="CZ263" s="17"/>
      <c r="DA263" s="17"/>
      <c r="DB263" s="17"/>
      <c r="DC263" s="17"/>
      <c r="DD263" s="17"/>
      <c r="DE263" s="17"/>
      <c r="DF263" s="17"/>
      <c r="DG263" s="17"/>
      <c r="DH263" s="17"/>
      <c r="DI263" s="17"/>
      <c r="DJ263" s="17"/>
      <c r="DK263" s="17"/>
      <c r="DL263" s="17"/>
      <c r="DM263" s="17"/>
      <c r="DN263" s="17"/>
      <c r="DO263" s="17"/>
      <c r="DP263" s="17"/>
      <c r="DQ263" s="17"/>
      <c r="DR263" s="17"/>
      <c r="DS263" s="17"/>
      <c r="DT263" s="17"/>
      <c r="DU263" s="17"/>
      <c r="DV263" s="17"/>
      <c r="DW263" s="17"/>
    </row>
    <row r="264" spans="15:127" ht="29" customHeight="1" x14ac:dyDescent="0.15">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c r="CA264" s="17"/>
      <c r="CB264" s="17"/>
      <c r="CC264" s="17"/>
      <c r="CD264" s="17"/>
      <c r="CE264" s="17"/>
      <c r="CF264" s="17"/>
      <c r="CG264" s="17"/>
      <c r="CH264" s="17"/>
      <c r="CI264" s="17"/>
      <c r="CJ264" s="17"/>
      <c r="CK264" s="17"/>
      <c r="CL264" s="17"/>
      <c r="CM264" s="17"/>
      <c r="CN264" s="17"/>
      <c r="CO264" s="17"/>
      <c r="CP264" s="17"/>
      <c r="CQ264" s="17"/>
      <c r="CR264" s="17"/>
      <c r="CS264" s="17"/>
      <c r="CT264" s="17"/>
      <c r="CU264" s="17"/>
      <c r="CV264" s="17"/>
      <c r="CW264" s="17"/>
      <c r="CX264" s="17"/>
      <c r="CY264" s="17"/>
      <c r="CZ264" s="17"/>
      <c r="DA264" s="17"/>
      <c r="DB264" s="17"/>
      <c r="DC264" s="17"/>
      <c r="DD264" s="17"/>
      <c r="DE264" s="17"/>
      <c r="DF264" s="17"/>
      <c r="DG264" s="17"/>
      <c r="DH264" s="17"/>
      <c r="DI264" s="17"/>
      <c r="DJ264" s="17"/>
      <c r="DK264" s="17"/>
      <c r="DL264" s="17"/>
      <c r="DM264" s="17"/>
      <c r="DN264" s="17"/>
      <c r="DO264" s="17"/>
      <c r="DP264" s="17"/>
      <c r="DQ264" s="17"/>
      <c r="DR264" s="17"/>
      <c r="DS264" s="17"/>
      <c r="DT264" s="17"/>
      <c r="DU264" s="17"/>
      <c r="DV264" s="17"/>
      <c r="DW264" s="17"/>
    </row>
    <row r="265" spans="15:127" ht="29" customHeight="1" x14ac:dyDescent="0.15">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c r="CA265" s="17"/>
      <c r="CB265" s="17"/>
      <c r="CC265" s="17"/>
      <c r="CD265" s="17"/>
      <c r="CE265" s="17"/>
      <c r="CF265" s="17"/>
      <c r="CG265" s="17"/>
      <c r="CH265" s="17"/>
      <c r="CI265" s="17"/>
      <c r="CJ265" s="17"/>
      <c r="CK265" s="17"/>
      <c r="CL265" s="17"/>
      <c r="CM265" s="17"/>
      <c r="CN265" s="17"/>
      <c r="CO265" s="17"/>
      <c r="CP265" s="17"/>
      <c r="CQ265" s="17"/>
      <c r="CR265" s="17"/>
      <c r="CS265" s="17"/>
      <c r="CT265" s="17"/>
      <c r="CU265" s="17"/>
      <c r="CV265" s="17"/>
      <c r="CW265" s="17"/>
      <c r="CX265" s="17"/>
      <c r="CY265" s="17"/>
      <c r="CZ265" s="17"/>
      <c r="DA265" s="17"/>
      <c r="DB265" s="17"/>
      <c r="DC265" s="17"/>
      <c r="DD265" s="17"/>
      <c r="DE265" s="17"/>
      <c r="DF265" s="17"/>
      <c r="DG265" s="17"/>
      <c r="DH265" s="17"/>
      <c r="DI265" s="17"/>
      <c r="DJ265" s="17"/>
      <c r="DK265" s="17"/>
      <c r="DL265" s="17"/>
      <c r="DM265" s="17"/>
      <c r="DN265" s="17"/>
      <c r="DO265" s="17"/>
      <c r="DP265" s="17"/>
      <c r="DQ265" s="17"/>
      <c r="DR265" s="17"/>
      <c r="DS265" s="17"/>
      <c r="DT265" s="17"/>
      <c r="DU265" s="17"/>
      <c r="DV265" s="17"/>
      <c r="DW265" s="17"/>
    </row>
    <row r="266" spans="15:127" ht="29" customHeight="1" x14ac:dyDescent="0.15">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c r="CA266" s="17"/>
      <c r="CB266" s="17"/>
      <c r="CC266" s="17"/>
      <c r="CD266" s="17"/>
      <c r="CE266" s="17"/>
      <c r="CF266" s="17"/>
      <c r="CG266" s="17"/>
      <c r="CH266" s="17"/>
      <c r="CI266" s="17"/>
      <c r="CJ266" s="17"/>
      <c r="CK266" s="17"/>
      <c r="CL266" s="17"/>
      <c r="CM266" s="17"/>
      <c r="CN266" s="17"/>
      <c r="CO266" s="17"/>
      <c r="CP266" s="17"/>
      <c r="CQ266" s="17"/>
      <c r="CR266" s="17"/>
      <c r="CS266" s="17"/>
      <c r="CT266" s="17"/>
      <c r="CU266" s="17"/>
      <c r="CV266" s="17"/>
      <c r="CW266" s="17"/>
      <c r="CX266" s="17"/>
      <c r="CY266" s="17"/>
      <c r="CZ266" s="17"/>
      <c r="DA266" s="17"/>
      <c r="DB266" s="17"/>
      <c r="DC266" s="17"/>
      <c r="DD266" s="17"/>
      <c r="DE266" s="17"/>
      <c r="DF266" s="17"/>
      <c r="DG266" s="17"/>
      <c r="DH266" s="17"/>
      <c r="DI266" s="17"/>
      <c r="DJ266" s="17"/>
      <c r="DK266" s="17"/>
      <c r="DL266" s="17"/>
      <c r="DM266" s="17"/>
      <c r="DN266" s="17"/>
      <c r="DO266" s="17"/>
      <c r="DP266" s="17"/>
      <c r="DQ266" s="17"/>
      <c r="DR266" s="17"/>
      <c r="DS266" s="17"/>
      <c r="DT266" s="17"/>
      <c r="DU266" s="17"/>
      <c r="DV266" s="17"/>
      <c r="DW266" s="17"/>
    </row>
    <row r="267" spans="15:127" ht="29" customHeight="1" x14ac:dyDescent="0.15">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c r="CA267" s="17"/>
      <c r="CB267" s="17"/>
      <c r="CC267" s="17"/>
      <c r="CD267" s="17"/>
      <c r="CE267" s="17"/>
      <c r="CF267" s="17"/>
      <c r="CG267" s="17"/>
      <c r="CH267" s="17"/>
      <c r="CI267" s="17"/>
      <c r="CJ267" s="17"/>
      <c r="CK267" s="17"/>
      <c r="CL267" s="17"/>
      <c r="CM267" s="17"/>
      <c r="CN267" s="17"/>
      <c r="CO267" s="17"/>
      <c r="CP267" s="17"/>
      <c r="CQ267" s="17"/>
      <c r="CR267" s="17"/>
      <c r="CS267" s="17"/>
      <c r="CT267" s="17"/>
      <c r="CU267" s="17"/>
      <c r="CV267" s="17"/>
      <c r="CW267" s="17"/>
      <c r="CX267" s="17"/>
      <c r="CY267" s="17"/>
      <c r="CZ267" s="17"/>
      <c r="DA267" s="17"/>
      <c r="DB267" s="17"/>
      <c r="DC267" s="17"/>
      <c r="DD267" s="17"/>
      <c r="DE267" s="17"/>
      <c r="DF267" s="17"/>
      <c r="DG267" s="17"/>
      <c r="DH267" s="17"/>
      <c r="DI267" s="17"/>
      <c r="DJ267" s="17"/>
      <c r="DK267" s="17"/>
      <c r="DL267" s="17"/>
      <c r="DM267" s="17"/>
      <c r="DN267" s="17"/>
      <c r="DO267" s="17"/>
      <c r="DP267" s="17"/>
      <c r="DQ267" s="17"/>
      <c r="DR267" s="17"/>
      <c r="DS267" s="17"/>
      <c r="DT267" s="17"/>
      <c r="DU267" s="17"/>
      <c r="DV267" s="17"/>
      <c r="DW267" s="17"/>
    </row>
    <row r="268" spans="15:127" ht="29" customHeight="1" x14ac:dyDescent="0.15">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c r="CA268" s="17"/>
      <c r="CB268" s="17"/>
      <c r="CC268" s="17"/>
      <c r="CD268" s="17"/>
      <c r="CE268" s="17"/>
      <c r="CF268" s="17"/>
      <c r="CG268" s="17"/>
      <c r="CH268" s="17"/>
      <c r="CI268" s="17"/>
      <c r="CJ268" s="17"/>
      <c r="CK268" s="17"/>
      <c r="CL268" s="17"/>
      <c r="CM268" s="17"/>
      <c r="CN268" s="17"/>
      <c r="CO268" s="17"/>
      <c r="CP268" s="17"/>
      <c r="CQ268" s="17"/>
      <c r="CR268" s="17"/>
      <c r="CS268" s="17"/>
      <c r="CT268" s="17"/>
      <c r="CU268" s="17"/>
      <c r="CV268" s="17"/>
      <c r="CW268" s="17"/>
      <c r="CX268" s="17"/>
      <c r="CY268" s="17"/>
      <c r="CZ268" s="17"/>
      <c r="DA268" s="17"/>
      <c r="DB268" s="17"/>
      <c r="DC268" s="17"/>
      <c r="DD268" s="17"/>
      <c r="DE268" s="17"/>
      <c r="DF268" s="17"/>
      <c r="DG268" s="17"/>
      <c r="DH268" s="17"/>
      <c r="DI268" s="17"/>
      <c r="DJ268" s="17"/>
      <c r="DK268" s="17"/>
      <c r="DL268" s="17"/>
      <c r="DM268" s="17"/>
      <c r="DN268" s="17"/>
      <c r="DO268" s="17"/>
      <c r="DP268" s="17"/>
      <c r="DQ268" s="17"/>
      <c r="DR268" s="17"/>
      <c r="DS268" s="17"/>
      <c r="DT268" s="17"/>
      <c r="DU268" s="17"/>
      <c r="DV268" s="17"/>
      <c r="DW268" s="17"/>
    </row>
    <row r="269" spans="15:127" ht="29" customHeight="1" x14ac:dyDescent="0.15">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c r="CA269" s="17"/>
      <c r="CB269" s="17"/>
      <c r="CC269" s="17"/>
      <c r="CD269" s="17"/>
      <c r="CE269" s="17"/>
      <c r="CF269" s="17"/>
      <c r="CG269" s="17"/>
      <c r="CH269" s="17"/>
      <c r="CI269" s="17"/>
      <c r="CJ269" s="17"/>
      <c r="CK269" s="17"/>
      <c r="CL269" s="17"/>
      <c r="CM269" s="17"/>
      <c r="CN269" s="17"/>
      <c r="CO269" s="17"/>
      <c r="CP269" s="17"/>
      <c r="CQ269" s="17"/>
      <c r="CR269" s="17"/>
      <c r="CS269" s="17"/>
      <c r="CT269" s="17"/>
      <c r="CU269" s="17"/>
      <c r="CV269" s="17"/>
      <c r="CW269" s="17"/>
      <c r="CX269" s="17"/>
      <c r="CY269" s="17"/>
      <c r="CZ269" s="17"/>
      <c r="DA269" s="17"/>
      <c r="DB269" s="17"/>
      <c r="DC269" s="17"/>
      <c r="DD269" s="17"/>
      <c r="DE269" s="17"/>
      <c r="DF269" s="17"/>
      <c r="DG269" s="17"/>
      <c r="DH269" s="17"/>
      <c r="DI269" s="17"/>
      <c r="DJ269" s="17"/>
      <c r="DK269" s="17"/>
      <c r="DL269" s="17"/>
      <c r="DM269" s="17"/>
      <c r="DN269" s="17"/>
      <c r="DO269" s="17"/>
      <c r="DP269" s="17"/>
      <c r="DQ269" s="17"/>
      <c r="DR269" s="17"/>
      <c r="DS269" s="17"/>
      <c r="DT269" s="17"/>
      <c r="DU269" s="17"/>
      <c r="DV269" s="17"/>
      <c r="DW269" s="17"/>
    </row>
    <row r="270" spans="15:127" ht="29" customHeight="1" x14ac:dyDescent="0.15">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c r="CA270" s="17"/>
      <c r="CB270" s="17"/>
      <c r="CC270" s="17"/>
      <c r="CD270" s="17"/>
      <c r="CE270" s="17"/>
      <c r="CF270" s="17"/>
      <c r="CG270" s="17"/>
      <c r="CH270" s="17"/>
      <c r="CI270" s="17"/>
      <c r="CJ270" s="17"/>
      <c r="CK270" s="17"/>
      <c r="CL270" s="17"/>
      <c r="CM270" s="17"/>
      <c r="CN270" s="17"/>
      <c r="CO270" s="17"/>
      <c r="CP270" s="17"/>
      <c r="CQ270" s="17"/>
      <c r="CR270" s="17"/>
      <c r="CS270" s="17"/>
      <c r="CT270" s="17"/>
      <c r="CU270" s="17"/>
      <c r="CV270" s="17"/>
      <c r="CW270" s="17"/>
      <c r="CX270" s="17"/>
      <c r="CY270" s="17"/>
      <c r="CZ270" s="17"/>
      <c r="DA270" s="17"/>
      <c r="DB270" s="17"/>
      <c r="DC270" s="17"/>
      <c r="DD270" s="17"/>
      <c r="DE270" s="17"/>
      <c r="DF270" s="17"/>
      <c r="DG270" s="17"/>
      <c r="DH270" s="17"/>
      <c r="DI270" s="17"/>
      <c r="DJ270" s="17"/>
      <c r="DK270" s="17"/>
      <c r="DL270" s="17"/>
      <c r="DM270" s="17"/>
      <c r="DN270" s="17"/>
      <c r="DO270" s="17"/>
      <c r="DP270" s="17"/>
      <c r="DQ270" s="17"/>
      <c r="DR270" s="17"/>
      <c r="DS270" s="17"/>
      <c r="DT270" s="17"/>
      <c r="DU270" s="17"/>
      <c r="DV270" s="17"/>
      <c r="DW270" s="17"/>
    </row>
    <row r="271" spans="15:127" ht="29" customHeight="1" x14ac:dyDescent="0.15">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c r="CA271" s="17"/>
      <c r="CB271" s="17"/>
      <c r="CC271" s="17"/>
      <c r="CD271" s="17"/>
      <c r="CE271" s="17"/>
      <c r="CF271" s="17"/>
      <c r="CG271" s="17"/>
      <c r="CH271" s="17"/>
      <c r="CI271" s="17"/>
      <c r="CJ271" s="17"/>
      <c r="CK271" s="17"/>
      <c r="CL271" s="17"/>
      <c r="CM271" s="17"/>
      <c r="CN271" s="17"/>
      <c r="CO271" s="17"/>
      <c r="CP271" s="17"/>
      <c r="CQ271" s="17"/>
      <c r="CR271" s="17"/>
      <c r="CS271" s="17"/>
      <c r="CT271" s="17"/>
      <c r="CU271" s="17"/>
      <c r="CV271" s="17"/>
      <c r="CW271" s="17"/>
      <c r="CX271" s="17"/>
      <c r="CY271" s="17"/>
      <c r="CZ271" s="17"/>
      <c r="DA271" s="17"/>
      <c r="DB271" s="17"/>
      <c r="DC271" s="17"/>
      <c r="DD271" s="17"/>
      <c r="DE271" s="17"/>
      <c r="DF271" s="17"/>
      <c r="DG271" s="17"/>
      <c r="DH271" s="17"/>
      <c r="DI271" s="17"/>
      <c r="DJ271" s="17"/>
      <c r="DK271" s="17"/>
      <c r="DL271" s="17"/>
      <c r="DM271" s="17"/>
      <c r="DN271" s="17"/>
      <c r="DO271" s="17"/>
      <c r="DP271" s="17"/>
      <c r="DQ271" s="17"/>
      <c r="DR271" s="17"/>
      <c r="DS271" s="17"/>
      <c r="DT271" s="17"/>
      <c r="DU271" s="17"/>
      <c r="DV271" s="17"/>
      <c r="DW271" s="17"/>
    </row>
    <row r="272" spans="15:127" ht="29" customHeight="1" x14ac:dyDescent="0.15">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c r="CA272" s="17"/>
      <c r="CB272" s="17"/>
      <c r="CC272" s="17"/>
      <c r="CD272" s="17"/>
      <c r="CE272" s="17"/>
      <c r="CF272" s="17"/>
      <c r="CG272" s="17"/>
      <c r="CH272" s="17"/>
      <c r="CI272" s="17"/>
      <c r="CJ272" s="17"/>
      <c r="CK272" s="17"/>
      <c r="CL272" s="17"/>
      <c r="CM272" s="17"/>
      <c r="CN272" s="17"/>
      <c r="CO272" s="17"/>
      <c r="CP272" s="17"/>
      <c r="CQ272" s="17"/>
      <c r="CR272" s="17"/>
      <c r="CS272" s="17"/>
      <c r="CT272" s="17"/>
      <c r="CU272" s="17"/>
      <c r="CV272" s="17"/>
      <c r="CW272" s="17"/>
      <c r="CX272" s="17"/>
      <c r="CY272" s="17"/>
      <c r="CZ272" s="17"/>
      <c r="DA272" s="17"/>
      <c r="DB272" s="17"/>
      <c r="DC272" s="17"/>
      <c r="DD272" s="17"/>
      <c r="DE272" s="17"/>
      <c r="DF272" s="17"/>
      <c r="DG272" s="17"/>
      <c r="DH272" s="17"/>
      <c r="DI272" s="17"/>
      <c r="DJ272" s="17"/>
      <c r="DK272" s="17"/>
      <c r="DL272" s="17"/>
      <c r="DM272" s="17"/>
      <c r="DN272" s="17"/>
      <c r="DO272" s="17"/>
      <c r="DP272" s="17"/>
      <c r="DQ272" s="17"/>
      <c r="DR272" s="17"/>
      <c r="DS272" s="17"/>
      <c r="DT272" s="17"/>
      <c r="DU272" s="17"/>
      <c r="DV272" s="17"/>
      <c r="DW272" s="17"/>
    </row>
    <row r="273" spans="15:127" ht="29" customHeight="1" x14ac:dyDescent="0.15">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c r="CA273" s="17"/>
      <c r="CB273" s="17"/>
      <c r="CC273" s="17"/>
      <c r="CD273" s="17"/>
      <c r="CE273" s="17"/>
      <c r="CF273" s="17"/>
      <c r="CG273" s="17"/>
      <c r="CH273" s="17"/>
      <c r="CI273" s="17"/>
      <c r="CJ273" s="17"/>
      <c r="CK273" s="17"/>
      <c r="CL273" s="17"/>
      <c r="CM273" s="17"/>
      <c r="CN273" s="17"/>
      <c r="CO273" s="17"/>
      <c r="CP273" s="17"/>
      <c r="CQ273" s="17"/>
      <c r="CR273" s="17"/>
      <c r="CS273" s="17"/>
      <c r="CT273" s="17"/>
      <c r="CU273" s="17"/>
      <c r="CV273" s="17"/>
      <c r="CW273" s="17"/>
      <c r="CX273" s="17"/>
      <c r="CY273" s="17"/>
      <c r="CZ273" s="17"/>
      <c r="DA273" s="17"/>
      <c r="DB273" s="17"/>
      <c r="DC273" s="17"/>
      <c r="DD273" s="17"/>
      <c r="DE273" s="17"/>
      <c r="DF273" s="17"/>
      <c r="DG273" s="17"/>
      <c r="DH273" s="17"/>
      <c r="DI273" s="17"/>
      <c r="DJ273" s="17"/>
      <c r="DK273" s="17"/>
      <c r="DL273" s="17"/>
      <c r="DM273" s="17"/>
      <c r="DN273" s="17"/>
      <c r="DO273" s="17"/>
      <c r="DP273" s="17"/>
      <c r="DQ273" s="17"/>
      <c r="DR273" s="17"/>
      <c r="DS273" s="17"/>
      <c r="DT273" s="17"/>
      <c r="DU273" s="17"/>
      <c r="DV273" s="17"/>
      <c r="DW273" s="17"/>
    </row>
    <row r="274" spans="15:127" ht="29" customHeight="1" x14ac:dyDescent="0.15">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c r="CA274" s="17"/>
      <c r="CB274" s="17"/>
      <c r="CC274" s="17"/>
      <c r="CD274" s="17"/>
      <c r="CE274" s="17"/>
      <c r="CF274" s="17"/>
      <c r="CG274" s="17"/>
      <c r="CH274" s="17"/>
      <c r="CI274" s="17"/>
      <c r="CJ274" s="17"/>
      <c r="CK274" s="17"/>
      <c r="CL274" s="17"/>
      <c r="CM274" s="17"/>
      <c r="CN274" s="17"/>
      <c r="CO274" s="17"/>
      <c r="CP274" s="17"/>
      <c r="CQ274" s="17"/>
      <c r="CR274" s="17"/>
      <c r="CS274" s="17"/>
      <c r="CT274" s="17"/>
      <c r="CU274" s="17"/>
      <c r="CV274" s="17"/>
      <c r="CW274" s="17"/>
      <c r="CX274" s="17"/>
      <c r="CY274" s="17"/>
      <c r="CZ274" s="17"/>
      <c r="DA274" s="17"/>
      <c r="DB274" s="17"/>
      <c r="DC274" s="17"/>
      <c r="DD274" s="17"/>
      <c r="DE274" s="17"/>
      <c r="DF274" s="17"/>
      <c r="DG274" s="17"/>
      <c r="DH274" s="17"/>
      <c r="DI274" s="17"/>
      <c r="DJ274" s="17"/>
      <c r="DK274" s="17"/>
      <c r="DL274" s="17"/>
      <c r="DM274" s="17"/>
      <c r="DN274" s="17"/>
      <c r="DO274" s="17"/>
      <c r="DP274" s="17"/>
      <c r="DQ274" s="17"/>
      <c r="DR274" s="17"/>
      <c r="DS274" s="17"/>
      <c r="DT274" s="17"/>
      <c r="DU274" s="17"/>
      <c r="DV274" s="17"/>
      <c r="DW274" s="17"/>
    </row>
    <row r="275" spans="15:127" ht="29" customHeight="1" x14ac:dyDescent="0.15">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c r="CA275" s="17"/>
      <c r="CB275" s="17"/>
      <c r="CC275" s="17"/>
      <c r="CD275" s="17"/>
      <c r="CE275" s="17"/>
      <c r="CF275" s="17"/>
      <c r="CG275" s="17"/>
      <c r="CH275" s="17"/>
      <c r="CI275" s="17"/>
      <c r="CJ275" s="17"/>
      <c r="CK275" s="17"/>
      <c r="CL275" s="17"/>
      <c r="CM275" s="17"/>
      <c r="CN275" s="17"/>
      <c r="CO275" s="17"/>
      <c r="CP275" s="17"/>
      <c r="CQ275" s="17"/>
      <c r="CR275" s="17"/>
      <c r="CS275" s="17"/>
      <c r="CT275" s="17"/>
      <c r="CU275" s="17"/>
      <c r="CV275" s="17"/>
      <c r="CW275" s="17"/>
      <c r="CX275" s="17"/>
      <c r="CY275" s="17"/>
      <c r="CZ275" s="17"/>
      <c r="DA275" s="17"/>
      <c r="DB275" s="17"/>
      <c r="DC275" s="17"/>
      <c r="DD275" s="17"/>
      <c r="DE275" s="17"/>
      <c r="DF275" s="17"/>
      <c r="DG275" s="17"/>
      <c r="DH275" s="17"/>
      <c r="DI275" s="17"/>
      <c r="DJ275" s="17"/>
      <c r="DK275" s="17"/>
      <c r="DL275" s="17"/>
      <c r="DM275" s="17"/>
      <c r="DN275" s="17"/>
      <c r="DO275" s="17"/>
      <c r="DP275" s="17"/>
      <c r="DQ275" s="17"/>
      <c r="DR275" s="17"/>
      <c r="DS275" s="17"/>
      <c r="DT275" s="17"/>
      <c r="DU275" s="17"/>
      <c r="DV275" s="17"/>
      <c r="DW275" s="17"/>
    </row>
    <row r="276" spans="15:127" ht="29" customHeight="1" x14ac:dyDescent="0.15">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c r="CA276" s="17"/>
      <c r="CB276" s="17"/>
      <c r="CC276" s="17"/>
      <c r="CD276" s="17"/>
      <c r="CE276" s="17"/>
      <c r="CF276" s="17"/>
      <c r="CG276" s="17"/>
      <c r="CH276" s="17"/>
      <c r="CI276" s="17"/>
      <c r="CJ276" s="17"/>
      <c r="CK276" s="17"/>
      <c r="CL276" s="17"/>
      <c r="CM276" s="17"/>
      <c r="CN276" s="17"/>
      <c r="CO276" s="17"/>
      <c r="CP276" s="17"/>
      <c r="CQ276" s="17"/>
      <c r="CR276" s="17"/>
      <c r="CS276" s="17"/>
      <c r="CT276" s="17"/>
      <c r="CU276" s="17"/>
      <c r="CV276" s="17"/>
      <c r="CW276" s="17"/>
      <c r="CX276" s="17"/>
      <c r="CY276" s="17"/>
      <c r="CZ276" s="17"/>
      <c r="DA276" s="17"/>
      <c r="DB276" s="17"/>
      <c r="DC276" s="17"/>
      <c r="DD276" s="17"/>
      <c r="DE276" s="17"/>
      <c r="DF276" s="17"/>
      <c r="DG276" s="17"/>
      <c r="DH276" s="17"/>
      <c r="DI276" s="17"/>
      <c r="DJ276" s="17"/>
      <c r="DK276" s="17"/>
      <c r="DL276" s="17"/>
      <c r="DM276" s="17"/>
      <c r="DN276" s="17"/>
      <c r="DO276" s="17"/>
      <c r="DP276" s="17"/>
      <c r="DQ276" s="17"/>
      <c r="DR276" s="17"/>
      <c r="DS276" s="17"/>
      <c r="DT276" s="17"/>
      <c r="DU276" s="17"/>
      <c r="DV276" s="17"/>
      <c r="DW276" s="17"/>
    </row>
    <row r="277" spans="15:127" ht="29" customHeight="1" x14ac:dyDescent="0.15">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c r="CA277" s="17"/>
      <c r="CB277" s="17"/>
      <c r="CC277" s="17"/>
      <c r="CD277" s="17"/>
      <c r="CE277" s="17"/>
      <c r="CF277" s="17"/>
      <c r="CG277" s="17"/>
      <c r="CH277" s="17"/>
      <c r="CI277" s="17"/>
      <c r="CJ277" s="17"/>
      <c r="CK277" s="17"/>
      <c r="CL277" s="17"/>
      <c r="CM277" s="17"/>
      <c r="CN277" s="17"/>
      <c r="CO277" s="17"/>
      <c r="CP277" s="17"/>
      <c r="CQ277" s="17"/>
      <c r="CR277" s="17"/>
      <c r="CS277" s="17"/>
      <c r="CT277" s="17"/>
      <c r="CU277" s="17"/>
      <c r="CV277" s="17"/>
      <c r="CW277" s="17"/>
      <c r="CX277" s="17"/>
      <c r="CY277" s="17"/>
      <c r="CZ277" s="17"/>
      <c r="DA277" s="17"/>
      <c r="DB277" s="17"/>
      <c r="DC277" s="17"/>
      <c r="DD277" s="17"/>
      <c r="DE277" s="17"/>
      <c r="DF277" s="17"/>
      <c r="DG277" s="17"/>
      <c r="DH277" s="17"/>
      <c r="DI277" s="17"/>
      <c r="DJ277" s="17"/>
      <c r="DK277" s="17"/>
      <c r="DL277" s="17"/>
      <c r="DM277" s="17"/>
      <c r="DN277" s="17"/>
      <c r="DO277" s="17"/>
      <c r="DP277" s="17"/>
      <c r="DQ277" s="17"/>
      <c r="DR277" s="17"/>
      <c r="DS277" s="17"/>
      <c r="DT277" s="17"/>
      <c r="DU277" s="17"/>
      <c r="DV277" s="17"/>
      <c r="DW277" s="17"/>
    </row>
    <row r="278" spans="15:127" ht="29" customHeight="1" x14ac:dyDescent="0.15">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c r="CA278" s="17"/>
      <c r="CB278" s="17"/>
      <c r="CC278" s="17"/>
      <c r="CD278" s="17"/>
      <c r="CE278" s="17"/>
      <c r="CF278" s="17"/>
      <c r="CG278" s="17"/>
      <c r="CH278" s="17"/>
      <c r="CI278" s="17"/>
      <c r="CJ278" s="17"/>
      <c r="CK278" s="17"/>
      <c r="CL278" s="17"/>
      <c r="CM278" s="17"/>
      <c r="CN278" s="17"/>
      <c r="CO278" s="17"/>
      <c r="CP278" s="17"/>
      <c r="CQ278" s="17"/>
      <c r="CR278" s="17"/>
      <c r="CS278" s="17"/>
      <c r="CT278" s="17"/>
      <c r="CU278" s="17"/>
      <c r="CV278" s="17"/>
      <c r="CW278" s="17"/>
      <c r="CX278" s="17"/>
      <c r="CY278" s="17"/>
      <c r="CZ278" s="17"/>
      <c r="DA278" s="17"/>
      <c r="DB278" s="17"/>
      <c r="DC278" s="17"/>
      <c r="DD278" s="17"/>
      <c r="DE278" s="17"/>
      <c r="DF278" s="17"/>
      <c r="DG278" s="17"/>
      <c r="DH278" s="17"/>
      <c r="DI278" s="17"/>
      <c r="DJ278" s="17"/>
      <c r="DK278" s="17"/>
      <c r="DL278" s="17"/>
      <c r="DM278" s="17"/>
      <c r="DN278" s="17"/>
      <c r="DO278" s="17"/>
      <c r="DP278" s="17"/>
      <c r="DQ278" s="17"/>
      <c r="DR278" s="17"/>
      <c r="DS278" s="17"/>
      <c r="DT278" s="17"/>
      <c r="DU278" s="17"/>
      <c r="DV278" s="17"/>
      <c r="DW278" s="17"/>
    </row>
    <row r="279" spans="15:127" ht="29" customHeight="1" x14ac:dyDescent="0.15">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c r="CA279" s="17"/>
      <c r="CB279" s="17"/>
      <c r="CC279" s="17"/>
      <c r="CD279" s="17"/>
      <c r="CE279" s="17"/>
      <c r="CF279" s="17"/>
      <c r="CG279" s="17"/>
      <c r="CH279" s="17"/>
      <c r="CI279" s="17"/>
      <c r="CJ279" s="17"/>
      <c r="CK279" s="17"/>
      <c r="CL279" s="17"/>
      <c r="CM279" s="17"/>
      <c r="CN279" s="17"/>
      <c r="CO279" s="17"/>
      <c r="CP279" s="17"/>
      <c r="CQ279" s="17"/>
      <c r="CR279" s="17"/>
      <c r="CS279" s="17"/>
      <c r="CT279" s="17"/>
      <c r="CU279" s="17"/>
      <c r="CV279" s="17"/>
      <c r="CW279" s="17"/>
      <c r="CX279" s="17"/>
      <c r="CY279" s="17"/>
      <c r="CZ279" s="17"/>
      <c r="DA279" s="17"/>
      <c r="DB279" s="17"/>
      <c r="DC279" s="17"/>
      <c r="DD279" s="17"/>
      <c r="DE279" s="17"/>
      <c r="DF279" s="17"/>
      <c r="DG279" s="17"/>
      <c r="DH279" s="17"/>
      <c r="DI279" s="17"/>
      <c r="DJ279" s="17"/>
      <c r="DK279" s="17"/>
      <c r="DL279" s="17"/>
      <c r="DM279" s="17"/>
      <c r="DN279" s="17"/>
      <c r="DO279" s="17"/>
      <c r="DP279" s="17"/>
      <c r="DQ279" s="17"/>
      <c r="DR279" s="17"/>
      <c r="DS279" s="17"/>
      <c r="DT279" s="17"/>
      <c r="DU279" s="17"/>
      <c r="DV279" s="17"/>
      <c r="DW279" s="17"/>
    </row>
    <row r="280" spans="15:127" ht="29" customHeight="1" x14ac:dyDescent="0.15">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c r="CA280" s="17"/>
      <c r="CB280" s="17"/>
      <c r="CC280" s="17"/>
      <c r="CD280" s="17"/>
      <c r="CE280" s="17"/>
      <c r="CF280" s="17"/>
      <c r="CG280" s="17"/>
      <c r="CH280" s="17"/>
      <c r="CI280" s="17"/>
      <c r="CJ280" s="17"/>
      <c r="CK280" s="17"/>
      <c r="CL280" s="17"/>
      <c r="CM280" s="17"/>
      <c r="CN280" s="17"/>
      <c r="CO280" s="17"/>
      <c r="CP280" s="17"/>
      <c r="CQ280" s="17"/>
      <c r="CR280" s="17"/>
      <c r="CS280" s="17"/>
      <c r="CT280" s="17"/>
      <c r="CU280" s="17"/>
      <c r="CV280" s="17"/>
      <c r="CW280" s="17"/>
      <c r="CX280" s="17"/>
      <c r="CY280" s="17"/>
      <c r="CZ280" s="17"/>
      <c r="DA280" s="17"/>
      <c r="DB280" s="17"/>
      <c r="DC280" s="17"/>
      <c r="DD280" s="17"/>
      <c r="DE280" s="17"/>
      <c r="DF280" s="17"/>
      <c r="DG280" s="17"/>
      <c r="DH280" s="17"/>
      <c r="DI280" s="17"/>
      <c r="DJ280" s="17"/>
      <c r="DK280" s="17"/>
      <c r="DL280" s="17"/>
      <c r="DM280" s="17"/>
      <c r="DN280" s="17"/>
      <c r="DO280" s="17"/>
      <c r="DP280" s="17"/>
      <c r="DQ280" s="17"/>
      <c r="DR280" s="17"/>
      <c r="DS280" s="17"/>
      <c r="DT280" s="17"/>
      <c r="DU280" s="17"/>
      <c r="DV280" s="17"/>
      <c r="DW280" s="17"/>
    </row>
    <row r="281" spans="15:127" ht="29" customHeight="1" x14ac:dyDescent="0.15">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c r="CA281" s="17"/>
      <c r="CB281" s="17"/>
      <c r="CC281" s="17"/>
      <c r="CD281" s="17"/>
      <c r="CE281" s="17"/>
      <c r="CF281" s="17"/>
      <c r="CG281" s="17"/>
      <c r="CH281" s="17"/>
      <c r="CI281" s="17"/>
      <c r="CJ281" s="17"/>
      <c r="CK281" s="17"/>
      <c r="CL281" s="17"/>
      <c r="CM281" s="17"/>
      <c r="CN281" s="17"/>
      <c r="CO281" s="17"/>
      <c r="CP281" s="17"/>
      <c r="CQ281" s="17"/>
      <c r="CR281" s="17"/>
      <c r="CS281" s="17"/>
      <c r="CT281" s="17"/>
      <c r="CU281" s="17"/>
      <c r="CV281" s="17"/>
      <c r="CW281" s="17"/>
      <c r="CX281" s="17"/>
      <c r="CY281" s="17"/>
      <c r="CZ281" s="17"/>
      <c r="DA281" s="17"/>
      <c r="DB281" s="17"/>
      <c r="DC281" s="17"/>
      <c r="DD281" s="17"/>
      <c r="DE281" s="17"/>
      <c r="DF281" s="17"/>
      <c r="DG281" s="17"/>
      <c r="DH281" s="17"/>
      <c r="DI281" s="17"/>
      <c r="DJ281" s="17"/>
      <c r="DK281" s="17"/>
      <c r="DL281" s="17"/>
      <c r="DM281" s="17"/>
      <c r="DN281" s="17"/>
      <c r="DO281" s="17"/>
      <c r="DP281" s="17"/>
      <c r="DQ281" s="17"/>
      <c r="DR281" s="17"/>
      <c r="DS281" s="17"/>
      <c r="DT281" s="17"/>
      <c r="DU281" s="17"/>
      <c r="DV281" s="17"/>
      <c r="DW281" s="17"/>
    </row>
    <row r="282" spans="15:127" ht="29" customHeight="1" x14ac:dyDescent="0.15">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c r="CA282" s="17"/>
      <c r="CB282" s="17"/>
      <c r="CC282" s="17"/>
      <c r="CD282" s="17"/>
      <c r="CE282" s="17"/>
      <c r="CF282" s="17"/>
      <c r="CG282" s="17"/>
      <c r="CH282" s="17"/>
      <c r="CI282" s="17"/>
      <c r="CJ282" s="17"/>
      <c r="CK282" s="17"/>
      <c r="CL282" s="17"/>
      <c r="CM282" s="17"/>
      <c r="CN282" s="17"/>
      <c r="CO282" s="17"/>
      <c r="CP282" s="17"/>
      <c r="CQ282" s="17"/>
      <c r="CR282" s="17"/>
      <c r="CS282" s="17"/>
      <c r="CT282" s="17"/>
      <c r="CU282" s="17"/>
      <c r="CV282" s="17"/>
      <c r="CW282" s="17"/>
      <c r="CX282" s="17"/>
      <c r="CY282" s="17"/>
      <c r="CZ282" s="17"/>
      <c r="DA282" s="17"/>
      <c r="DB282" s="17"/>
      <c r="DC282" s="17"/>
      <c r="DD282" s="17"/>
      <c r="DE282" s="17"/>
      <c r="DF282" s="17"/>
      <c r="DG282" s="17"/>
      <c r="DH282" s="17"/>
      <c r="DI282" s="17"/>
      <c r="DJ282" s="17"/>
      <c r="DK282" s="17"/>
      <c r="DL282" s="17"/>
      <c r="DM282" s="17"/>
      <c r="DN282" s="17"/>
      <c r="DO282" s="17"/>
      <c r="DP282" s="17"/>
      <c r="DQ282" s="17"/>
      <c r="DR282" s="17"/>
      <c r="DS282" s="17"/>
      <c r="DT282" s="17"/>
      <c r="DU282" s="17"/>
      <c r="DV282" s="17"/>
      <c r="DW282" s="17"/>
    </row>
    <row r="283" spans="15:127" ht="29" customHeight="1" x14ac:dyDescent="0.15">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c r="CA283" s="17"/>
      <c r="CB283" s="17"/>
      <c r="CC283" s="17"/>
      <c r="CD283" s="17"/>
      <c r="CE283" s="17"/>
      <c r="CF283" s="17"/>
      <c r="CG283" s="17"/>
      <c r="CH283" s="17"/>
      <c r="CI283" s="17"/>
      <c r="CJ283" s="17"/>
      <c r="CK283" s="17"/>
      <c r="CL283" s="17"/>
      <c r="CM283" s="17"/>
      <c r="CN283" s="17"/>
      <c r="CO283" s="17"/>
      <c r="CP283" s="17"/>
      <c r="CQ283" s="17"/>
      <c r="CR283" s="17"/>
      <c r="CS283" s="17"/>
      <c r="CT283" s="17"/>
      <c r="CU283" s="17"/>
      <c r="CV283" s="17"/>
      <c r="CW283" s="17"/>
      <c r="CX283" s="17"/>
      <c r="CY283" s="17"/>
      <c r="CZ283" s="17"/>
      <c r="DA283" s="17"/>
      <c r="DB283" s="17"/>
      <c r="DC283" s="17"/>
      <c r="DD283" s="17"/>
      <c r="DE283" s="17"/>
      <c r="DF283" s="17"/>
      <c r="DG283" s="17"/>
      <c r="DH283" s="17"/>
      <c r="DI283" s="17"/>
      <c r="DJ283" s="17"/>
      <c r="DK283" s="17"/>
      <c r="DL283" s="17"/>
      <c r="DM283" s="17"/>
      <c r="DN283" s="17"/>
      <c r="DO283" s="17"/>
      <c r="DP283" s="17"/>
      <c r="DQ283" s="17"/>
      <c r="DR283" s="17"/>
      <c r="DS283" s="17"/>
      <c r="DT283" s="17"/>
      <c r="DU283" s="17"/>
      <c r="DV283" s="17"/>
      <c r="DW283" s="17"/>
    </row>
    <row r="284" spans="15:127" ht="29" customHeight="1" x14ac:dyDescent="0.15">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c r="CA284" s="17"/>
      <c r="CB284" s="17"/>
      <c r="CC284" s="17"/>
      <c r="CD284" s="17"/>
      <c r="CE284" s="17"/>
      <c r="CF284" s="17"/>
      <c r="CG284" s="17"/>
      <c r="CH284" s="17"/>
      <c r="CI284" s="17"/>
      <c r="CJ284" s="17"/>
      <c r="CK284" s="17"/>
      <c r="CL284" s="17"/>
      <c r="CM284" s="17"/>
      <c r="CN284" s="17"/>
      <c r="CO284" s="17"/>
      <c r="CP284" s="17"/>
      <c r="CQ284" s="17"/>
      <c r="CR284" s="17"/>
      <c r="CS284" s="17"/>
      <c r="CT284" s="17"/>
      <c r="CU284" s="17"/>
      <c r="CV284" s="17"/>
      <c r="CW284" s="17"/>
      <c r="CX284" s="17"/>
      <c r="CY284" s="17"/>
      <c r="CZ284" s="17"/>
      <c r="DA284" s="17"/>
      <c r="DB284" s="17"/>
      <c r="DC284" s="17"/>
      <c r="DD284" s="17"/>
      <c r="DE284" s="17"/>
      <c r="DF284" s="17"/>
      <c r="DG284" s="17"/>
      <c r="DH284" s="17"/>
      <c r="DI284" s="17"/>
      <c r="DJ284" s="17"/>
      <c r="DK284" s="17"/>
      <c r="DL284" s="17"/>
      <c r="DM284" s="17"/>
      <c r="DN284" s="17"/>
      <c r="DO284" s="17"/>
      <c r="DP284" s="17"/>
      <c r="DQ284" s="17"/>
      <c r="DR284" s="17"/>
      <c r="DS284" s="17"/>
      <c r="DT284" s="17"/>
      <c r="DU284" s="17"/>
      <c r="DV284" s="17"/>
      <c r="DW284" s="17"/>
    </row>
    <row r="285" spans="15:127" ht="29" customHeight="1" x14ac:dyDescent="0.15">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c r="CA285" s="17"/>
      <c r="CB285" s="17"/>
      <c r="CC285" s="17"/>
      <c r="CD285" s="17"/>
      <c r="CE285" s="17"/>
      <c r="CF285" s="17"/>
      <c r="CG285" s="17"/>
      <c r="CH285" s="17"/>
      <c r="CI285" s="17"/>
      <c r="CJ285" s="17"/>
      <c r="CK285" s="17"/>
      <c r="CL285" s="17"/>
      <c r="CM285" s="17"/>
      <c r="CN285" s="17"/>
      <c r="CO285" s="17"/>
      <c r="CP285" s="17"/>
      <c r="CQ285" s="17"/>
      <c r="CR285" s="17"/>
      <c r="CS285" s="17"/>
      <c r="CT285" s="17"/>
      <c r="CU285" s="17"/>
      <c r="CV285" s="17"/>
      <c r="CW285" s="17"/>
      <c r="CX285" s="17"/>
      <c r="CY285" s="17"/>
      <c r="CZ285" s="17"/>
      <c r="DA285" s="17"/>
      <c r="DB285" s="17"/>
      <c r="DC285" s="17"/>
      <c r="DD285" s="17"/>
      <c r="DE285" s="17"/>
      <c r="DF285" s="17"/>
      <c r="DG285" s="17"/>
      <c r="DH285" s="17"/>
      <c r="DI285" s="17"/>
      <c r="DJ285" s="17"/>
      <c r="DK285" s="17"/>
      <c r="DL285" s="17"/>
      <c r="DM285" s="17"/>
      <c r="DN285" s="17"/>
      <c r="DO285" s="17"/>
      <c r="DP285" s="17"/>
      <c r="DQ285" s="17"/>
      <c r="DR285" s="17"/>
      <c r="DS285" s="17"/>
      <c r="DT285" s="17"/>
      <c r="DU285" s="17"/>
      <c r="DV285" s="17"/>
      <c r="DW285" s="17"/>
    </row>
    <row r="286" spans="15:127" ht="29" customHeight="1" x14ac:dyDescent="0.15">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c r="CA286" s="17"/>
      <c r="CB286" s="17"/>
      <c r="CC286" s="17"/>
      <c r="CD286" s="17"/>
      <c r="CE286" s="17"/>
      <c r="CF286" s="17"/>
      <c r="CG286" s="17"/>
      <c r="CH286" s="17"/>
      <c r="CI286" s="17"/>
      <c r="CJ286" s="17"/>
      <c r="CK286" s="17"/>
      <c r="CL286" s="17"/>
      <c r="CM286" s="17"/>
      <c r="CN286" s="17"/>
      <c r="CO286" s="17"/>
      <c r="CP286" s="17"/>
      <c r="CQ286" s="17"/>
      <c r="CR286" s="17"/>
      <c r="CS286" s="17"/>
      <c r="CT286" s="17"/>
      <c r="CU286" s="17"/>
      <c r="CV286" s="17"/>
      <c r="CW286" s="17"/>
      <c r="CX286" s="17"/>
      <c r="CY286" s="17"/>
      <c r="CZ286" s="17"/>
      <c r="DA286" s="17"/>
      <c r="DB286" s="17"/>
      <c r="DC286" s="17"/>
      <c r="DD286" s="17"/>
      <c r="DE286" s="17"/>
      <c r="DF286" s="17"/>
      <c r="DG286" s="17"/>
      <c r="DH286" s="17"/>
      <c r="DI286" s="17"/>
      <c r="DJ286" s="17"/>
      <c r="DK286" s="17"/>
      <c r="DL286" s="17"/>
      <c r="DM286" s="17"/>
      <c r="DN286" s="17"/>
      <c r="DO286" s="17"/>
      <c r="DP286" s="17"/>
      <c r="DQ286" s="17"/>
      <c r="DR286" s="17"/>
      <c r="DS286" s="17"/>
      <c r="DT286" s="17"/>
      <c r="DU286" s="17"/>
      <c r="DV286" s="17"/>
      <c r="DW286" s="17"/>
    </row>
    <row r="287" spans="15:127" ht="29" customHeight="1" x14ac:dyDescent="0.15">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c r="CA287" s="17"/>
      <c r="CB287" s="17"/>
      <c r="CC287" s="17"/>
      <c r="CD287" s="17"/>
      <c r="CE287" s="17"/>
      <c r="CF287" s="17"/>
      <c r="CG287" s="17"/>
      <c r="CH287" s="17"/>
      <c r="CI287" s="17"/>
      <c r="CJ287" s="17"/>
      <c r="CK287" s="17"/>
      <c r="CL287" s="17"/>
      <c r="CM287" s="17"/>
      <c r="CN287" s="17"/>
      <c r="CO287" s="17"/>
      <c r="CP287" s="17"/>
      <c r="CQ287" s="17"/>
      <c r="CR287" s="17"/>
      <c r="CS287" s="17"/>
      <c r="CT287" s="17"/>
      <c r="CU287" s="17"/>
      <c r="CV287" s="17"/>
      <c r="CW287" s="17"/>
      <c r="CX287" s="17"/>
      <c r="CY287" s="17"/>
      <c r="CZ287" s="17"/>
      <c r="DA287" s="17"/>
      <c r="DB287" s="17"/>
      <c r="DC287" s="17"/>
      <c r="DD287" s="17"/>
      <c r="DE287" s="17"/>
      <c r="DF287" s="17"/>
      <c r="DG287" s="17"/>
      <c r="DH287" s="17"/>
      <c r="DI287" s="17"/>
      <c r="DJ287" s="17"/>
      <c r="DK287" s="17"/>
      <c r="DL287" s="17"/>
      <c r="DM287" s="17"/>
      <c r="DN287" s="17"/>
      <c r="DO287" s="17"/>
      <c r="DP287" s="17"/>
      <c r="DQ287" s="17"/>
      <c r="DR287" s="17"/>
      <c r="DS287" s="17"/>
      <c r="DT287" s="17"/>
      <c r="DU287" s="17"/>
      <c r="DV287" s="17"/>
      <c r="DW287" s="17"/>
    </row>
    <row r="288" spans="15:127" ht="29" customHeight="1" x14ac:dyDescent="0.15">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c r="CA288" s="17"/>
      <c r="CB288" s="17"/>
      <c r="CC288" s="17"/>
      <c r="CD288" s="17"/>
      <c r="CE288" s="17"/>
      <c r="CF288" s="17"/>
      <c r="CG288" s="17"/>
      <c r="CH288" s="17"/>
      <c r="CI288" s="17"/>
      <c r="CJ288" s="17"/>
      <c r="CK288" s="17"/>
      <c r="CL288" s="17"/>
      <c r="CM288" s="17"/>
      <c r="CN288" s="17"/>
      <c r="CO288" s="17"/>
      <c r="CP288" s="17"/>
      <c r="CQ288" s="17"/>
      <c r="CR288" s="17"/>
      <c r="CS288" s="17"/>
      <c r="CT288" s="17"/>
      <c r="CU288" s="17"/>
      <c r="CV288" s="17"/>
      <c r="CW288" s="17"/>
      <c r="CX288" s="17"/>
      <c r="CY288" s="17"/>
      <c r="CZ288" s="17"/>
      <c r="DA288" s="17"/>
      <c r="DB288" s="17"/>
      <c r="DC288" s="17"/>
      <c r="DD288" s="17"/>
      <c r="DE288" s="17"/>
      <c r="DF288" s="17"/>
      <c r="DG288" s="17"/>
      <c r="DH288" s="17"/>
      <c r="DI288" s="17"/>
      <c r="DJ288" s="17"/>
      <c r="DK288" s="17"/>
      <c r="DL288" s="17"/>
      <c r="DM288" s="17"/>
      <c r="DN288" s="17"/>
      <c r="DO288" s="17"/>
      <c r="DP288" s="17"/>
      <c r="DQ288" s="17"/>
      <c r="DR288" s="17"/>
      <c r="DS288" s="17"/>
      <c r="DT288" s="17"/>
      <c r="DU288" s="17"/>
      <c r="DV288" s="17"/>
      <c r="DW288" s="17"/>
    </row>
    <row r="289" spans="15:127" ht="29" customHeight="1" x14ac:dyDescent="0.15">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c r="CA289" s="17"/>
      <c r="CB289" s="17"/>
      <c r="CC289" s="17"/>
      <c r="CD289" s="17"/>
      <c r="CE289" s="17"/>
      <c r="CF289" s="17"/>
      <c r="CG289" s="17"/>
      <c r="CH289" s="17"/>
      <c r="CI289" s="17"/>
      <c r="CJ289" s="17"/>
      <c r="CK289" s="17"/>
      <c r="CL289" s="17"/>
      <c r="CM289" s="17"/>
      <c r="CN289" s="17"/>
      <c r="CO289" s="17"/>
      <c r="CP289" s="17"/>
      <c r="CQ289" s="17"/>
      <c r="CR289" s="17"/>
      <c r="CS289" s="17"/>
      <c r="CT289" s="17"/>
      <c r="CU289" s="17"/>
      <c r="CV289" s="17"/>
      <c r="CW289" s="17"/>
      <c r="CX289" s="17"/>
      <c r="CY289" s="17"/>
      <c r="CZ289" s="17"/>
      <c r="DA289" s="17"/>
      <c r="DB289" s="17"/>
      <c r="DC289" s="17"/>
      <c r="DD289" s="17"/>
      <c r="DE289" s="17"/>
      <c r="DF289" s="17"/>
      <c r="DG289" s="17"/>
      <c r="DH289" s="17"/>
      <c r="DI289" s="17"/>
      <c r="DJ289" s="17"/>
      <c r="DK289" s="17"/>
      <c r="DL289" s="17"/>
      <c r="DM289" s="17"/>
      <c r="DN289" s="17"/>
      <c r="DO289" s="17"/>
      <c r="DP289" s="17"/>
      <c r="DQ289" s="17"/>
      <c r="DR289" s="17"/>
      <c r="DS289" s="17"/>
      <c r="DT289" s="17"/>
      <c r="DU289" s="17"/>
      <c r="DV289" s="17"/>
      <c r="DW289" s="17"/>
    </row>
    <row r="290" spans="15:127" ht="29" customHeight="1" x14ac:dyDescent="0.15">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c r="CA290" s="17"/>
      <c r="CB290" s="17"/>
      <c r="CC290" s="17"/>
      <c r="CD290" s="17"/>
      <c r="CE290" s="17"/>
      <c r="CF290" s="17"/>
      <c r="CG290" s="17"/>
      <c r="CH290" s="17"/>
      <c r="CI290" s="17"/>
      <c r="CJ290" s="17"/>
      <c r="CK290" s="17"/>
      <c r="CL290" s="17"/>
      <c r="CM290" s="17"/>
      <c r="CN290" s="17"/>
      <c r="CO290" s="17"/>
      <c r="CP290" s="17"/>
      <c r="CQ290" s="17"/>
      <c r="CR290" s="17"/>
      <c r="CS290" s="17"/>
      <c r="CT290" s="17"/>
      <c r="CU290" s="17"/>
      <c r="CV290" s="17"/>
      <c r="CW290" s="17"/>
      <c r="CX290" s="17"/>
      <c r="CY290" s="17"/>
      <c r="CZ290" s="17"/>
      <c r="DA290" s="17"/>
      <c r="DB290" s="17"/>
      <c r="DC290" s="17"/>
      <c r="DD290" s="17"/>
      <c r="DE290" s="17"/>
      <c r="DF290" s="17"/>
      <c r="DG290" s="17"/>
      <c r="DH290" s="17"/>
      <c r="DI290" s="17"/>
      <c r="DJ290" s="17"/>
      <c r="DK290" s="17"/>
      <c r="DL290" s="17"/>
      <c r="DM290" s="17"/>
      <c r="DN290" s="17"/>
      <c r="DO290" s="17"/>
      <c r="DP290" s="17"/>
      <c r="DQ290" s="17"/>
      <c r="DR290" s="17"/>
      <c r="DS290" s="17"/>
      <c r="DT290" s="17"/>
      <c r="DU290" s="17"/>
      <c r="DV290" s="17"/>
      <c r="DW290" s="17"/>
    </row>
    <row r="291" spans="15:127" ht="29" customHeight="1" x14ac:dyDescent="0.15">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c r="CA291" s="17"/>
      <c r="CB291" s="17"/>
      <c r="CC291" s="17"/>
      <c r="CD291" s="17"/>
      <c r="CE291" s="17"/>
      <c r="CF291" s="17"/>
      <c r="CG291" s="17"/>
      <c r="CH291" s="17"/>
      <c r="CI291" s="17"/>
      <c r="CJ291" s="17"/>
      <c r="CK291" s="17"/>
      <c r="CL291" s="17"/>
      <c r="CM291" s="17"/>
      <c r="CN291" s="17"/>
      <c r="CO291" s="17"/>
      <c r="CP291" s="17"/>
      <c r="CQ291" s="17"/>
      <c r="CR291" s="17"/>
      <c r="CS291" s="17"/>
      <c r="CT291" s="17"/>
      <c r="CU291" s="17"/>
      <c r="CV291" s="17"/>
      <c r="CW291" s="17"/>
      <c r="CX291" s="17"/>
      <c r="CY291" s="17"/>
      <c r="CZ291" s="17"/>
      <c r="DA291" s="17"/>
      <c r="DB291" s="17"/>
      <c r="DC291" s="17"/>
      <c r="DD291" s="17"/>
      <c r="DE291" s="17"/>
      <c r="DF291" s="17"/>
      <c r="DG291" s="17"/>
      <c r="DH291" s="17"/>
      <c r="DI291" s="17"/>
      <c r="DJ291" s="17"/>
      <c r="DK291" s="17"/>
      <c r="DL291" s="17"/>
      <c r="DM291" s="17"/>
      <c r="DN291" s="17"/>
      <c r="DO291" s="17"/>
      <c r="DP291" s="17"/>
      <c r="DQ291" s="17"/>
      <c r="DR291" s="17"/>
      <c r="DS291" s="17"/>
      <c r="DT291" s="17"/>
      <c r="DU291" s="17"/>
      <c r="DV291" s="17"/>
      <c r="DW291" s="17"/>
    </row>
    <row r="292" spans="15:127" ht="29" customHeight="1" x14ac:dyDescent="0.15">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c r="CA292" s="17"/>
      <c r="CB292" s="17"/>
      <c r="CC292" s="17"/>
      <c r="CD292" s="17"/>
      <c r="CE292" s="17"/>
      <c r="CF292" s="17"/>
      <c r="CG292" s="17"/>
      <c r="CH292" s="17"/>
      <c r="CI292" s="17"/>
      <c r="CJ292" s="17"/>
      <c r="CK292" s="17"/>
      <c r="CL292" s="17"/>
      <c r="CM292" s="17"/>
      <c r="CN292" s="17"/>
      <c r="CO292" s="17"/>
      <c r="CP292" s="17"/>
      <c r="CQ292" s="17"/>
      <c r="CR292" s="17"/>
      <c r="CS292" s="17"/>
      <c r="CT292" s="17"/>
      <c r="CU292" s="17"/>
      <c r="CV292" s="17"/>
      <c r="CW292" s="17"/>
      <c r="CX292" s="17"/>
      <c r="CY292" s="17"/>
      <c r="CZ292" s="17"/>
      <c r="DA292" s="17"/>
      <c r="DB292" s="17"/>
      <c r="DC292" s="17"/>
      <c r="DD292" s="17"/>
      <c r="DE292" s="17"/>
      <c r="DF292" s="17"/>
      <c r="DG292" s="17"/>
      <c r="DH292" s="17"/>
      <c r="DI292" s="17"/>
      <c r="DJ292" s="17"/>
      <c r="DK292" s="17"/>
      <c r="DL292" s="17"/>
      <c r="DM292" s="17"/>
      <c r="DN292" s="17"/>
      <c r="DO292" s="17"/>
      <c r="DP292" s="17"/>
      <c r="DQ292" s="17"/>
      <c r="DR292" s="17"/>
      <c r="DS292" s="17"/>
      <c r="DT292" s="17"/>
      <c r="DU292" s="17"/>
      <c r="DV292" s="17"/>
      <c r="DW292" s="17"/>
    </row>
    <row r="293" spans="15:127" ht="29" customHeight="1" x14ac:dyDescent="0.15">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c r="CA293" s="17"/>
      <c r="CB293" s="17"/>
      <c r="CC293" s="17"/>
      <c r="CD293" s="17"/>
      <c r="CE293" s="17"/>
      <c r="CF293" s="17"/>
      <c r="CG293" s="17"/>
      <c r="CH293" s="17"/>
      <c r="CI293" s="17"/>
      <c r="CJ293" s="17"/>
      <c r="CK293" s="17"/>
      <c r="CL293" s="17"/>
      <c r="CM293" s="17"/>
      <c r="CN293" s="17"/>
      <c r="CO293" s="17"/>
      <c r="CP293" s="17"/>
      <c r="CQ293" s="17"/>
      <c r="CR293" s="17"/>
      <c r="CS293" s="17"/>
      <c r="CT293" s="17"/>
      <c r="CU293" s="17"/>
      <c r="CV293" s="17"/>
      <c r="CW293" s="17"/>
      <c r="CX293" s="17"/>
      <c r="CY293" s="17"/>
      <c r="CZ293" s="17"/>
      <c r="DA293" s="17"/>
      <c r="DB293" s="17"/>
      <c r="DC293" s="17"/>
      <c r="DD293" s="17"/>
      <c r="DE293" s="17"/>
      <c r="DF293" s="17"/>
      <c r="DG293" s="17"/>
      <c r="DH293" s="17"/>
      <c r="DI293" s="17"/>
      <c r="DJ293" s="17"/>
      <c r="DK293" s="17"/>
      <c r="DL293" s="17"/>
      <c r="DM293" s="17"/>
      <c r="DN293" s="17"/>
      <c r="DO293" s="17"/>
      <c r="DP293" s="17"/>
      <c r="DQ293" s="17"/>
      <c r="DR293" s="17"/>
      <c r="DS293" s="17"/>
      <c r="DT293" s="17"/>
      <c r="DU293" s="17"/>
      <c r="DV293" s="17"/>
      <c r="DW293" s="17"/>
    </row>
    <row r="294" spans="15:127" ht="29" customHeight="1" x14ac:dyDescent="0.15">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c r="CA294" s="17"/>
      <c r="CB294" s="17"/>
      <c r="CC294" s="17"/>
      <c r="CD294" s="17"/>
      <c r="CE294" s="17"/>
      <c r="CF294" s="17"/>
      <c r="CG294" s="17"/>
      <c r="CH294" s="17"/>
      <c r="CI294" s="17"/>
      <c r="CJ294" s="17"/>
      <c r="CK294" s="17"/>
      <c r="CL294" s="17"/>
      <c r="CM294" s="17"/>
      <c r="CN294" s="17"/>
      <c r="CO294" s="17"/>
      <c r="CP294" s="17"/>
      <c r="CQ294" s="17"/>
      <c r="CR294" s="17"/>
      <c r="CS294" s="17"/>
      <c r="CT294" s="17"/>
      <c r="CU294" s="17"/>
      <c r="CV294" s="17"/>
      <c r="CW294" s="17"/>
      <c r="CX294" s="17"/>
      <c r="CY294" s="17"/>
      <c r="CZ294" s="17"/>
      <c r="DA294" s="17"/>
      <c r="DB294" s="17"/>
      <c r="DC294" s="17"/>
      <c r="DD294" s="17"/>
      <c r="DE294" s="17"/>
      <c r="DF294" s="17"/>
      <c r="DG294" s="17"/>
      <c r="DH294" s="17"/>
      <c r="DI294" s="17"/>
      <c r="DJ294" s="17"/>
      <c r="DK294" s="17"/>
      <c r="DL294" s="17"/>
      <c r="DM294" s="17"/>
      <c r="DN294" s="17"/>
      <c r="DO294" s="17"/>
      <c r="DP294" s="17"/>
      <c r="DQ294" s="17"/>
      <c r="DR294" s="17"/>
      <c r="DS294" s="17"/>
      <c r="DT294" s="17"/>
      <c r="DU294" s="17"/>
      <c r="DV294" s="17"/>
      <c r="DW294" s="17"/>
    </row>
    <row r="295" spans="15:127" ht="29" customHeight="1" x14ac:dyDescent="0.15">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c r="CA295" s="17"/>
      <c r="CB295" s="17"/>
      <c r="CC295" s="17"/>
      <c r="CD295" s="17"/>
      <c r="CE295" s="17"/>
      <c r="CF295" s="17"/>
      <c r="CG295" s="17"/>
      <c r="CH295" s="17"/>
      <c r="CI295" s="17"/>
      <c r="CJ295" s="17"/>
      <c r="CK295" s="17"/>
      <c r="CL295" s="17"/>
      <c r="CM295" s="17"/>
      <c r="CN295" s="17"/>
      <c r="CO295" s="17"/>
      <c r="CP295" s="17"/>
      <c r="CQ295" s="17"/>
      <c r="CR295" s="17"/>
      <c r="CS295" s="17"/>
      <c r="CT295" s="17"/>
      <c r="CU295" s="17"/>
      <c r="CV295" s="17"/>
      <c r="CW295" s="17"/>
      <c r="CX295" s="17"/>
      <c r="CY295" s="17"/>
      <c r="CZ295" s="17"/>
      <c r="DA295" s="17"/>
      <c r="DB295" s="17"/>
      <c r="DC295" s="17"/>
      <c r="DD295" s="17"/>
      <c r="DE295" s="17"/>
      <c r="DF295" s="17"/>
      <c r="DG295" s="17"/>
      <c r="DH295" s="17"/>
      <c r="DI295" s="17"/>
      <c r="DJ295" s="17"/>
      <c r="DK295" s="17"/>
      <c r="DL295" s="17"/>
      <c r="DM295" s="17"/>
      <c r="DN295" s="17"/>
      <c r="DO295" s="17"/>
      <c r="DP295" s="17"/>
      <c r="DQ295" s="17"/>
      <c r="DR295" s="17"/>
      <c r="DS295" s="17"/>
      <c r="DT295" s="17"/>
      <c r="DU295" s="17"/>
      <c r="DV295" s="17"/>
      <c r="DW295" s="17"/>
    </row>
    <row r="296" spans="15:127" ht="29" customHeight="1" x14ac:dyDescent="0.15">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c r="CA296" s="17"/>
      <c r="CB296" s="17"/>
      <c r="CC296" s="17"/>
      <c r="CD296" s="17"/>
      <c r="CE296" s="17"/>
      <c r="CF296" s="17"/>
      <c r="CG296" s="17"/>
      <c r="CH296" s="17"/>
      <c r="CI296" s="17"/>
      <c r="CJ296" s="17"/>
      <c r="CK296" s="17"/>
      <c r="CL296" s="17"/>
      <c r="CM296" s="17"/>
      <c r="CN296" s="17"/>
      <c r="CO296" s="17"/>
      <c r="CP296" s="17"/>
      <c r="CQ296" s="17"/>
      <c r="CR296" s="17"/>
      <c r="CS296" s="17"/>
      <c r="CT296" s="17"/>
      <c r="CU296" s="17"/>
      <c r="CV296" s="17"/>
      <c r="CW296" s="17"/>
      <c r="CX296" s="17"/>
      <c r="CY296" s="17"/>
      <c r="CZ296" s="17"/>
      <c r="DA296" s="17"/>
      <c r="DB296" s="17"/>
      <c r="DC296" s="17"/>
      <c r="DD296" s="17"/>
      <c r="DE296" s="17"/>
      <c r="DF296" s="17"/>
      <c r="DG296" s="17"/>
      <c r="DH296" s="17"/>
      <c r="DI296" s="17"/>
      <c r="DJ296" s="17"/>
      <c r="DK296" s="17"/>
      <c r="DL296" s="17"/>
      <c r="DM296" s="17"/>
      <c r="DN296" s="17"/>
      <c r="DO296" s="17"/>
      <c r="DP296" s="17"/>
      <c r="DQ296" s="17"/>
      <c r="DR296" s="17"/>
      <c r="DS296" s="17"/>
      <c r="DT296" s="17"/>
      <c r="DU296" s="17"/>
      <c r="DV296" s="17"/>
      <c r="DW296" s="17"/>
    </row>
    <row r="297" spans="15:127" ht="29" customHeight="1" x14ac:dyDescent="0.15">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c r="CA297" s="17"/>
      <c r="CB297" s="17"/>
      <c r="CC297" s="17"/>
      <c r="CD297" s="17"/>
      <c r="CE297" s="17"/>
      <c r="CF297" s="17"/>
      <c r="CG297" s="17"/>
      <c r="CH297" s="17"/>
      <c r="CI297" s="17"/>
      <c r="CJ297" s="17"/>
      <c r="CK297" s="17"/>
      <c r="CL297" s="17"/>
      <c r="CM297" s="17"/>
      <c r="CN297" s="17"/>
      <c r="CO297" s="17"/>
      <c r="CP297" s="17"/>
      <c r="CQ297" s="17"/>
      <c r="CR297" s="17"/>
      <c r="CS297" s="17"/>
      <c r="CT297" s="17"/>
      <c r="CU297" s="17"/>
      <c r="CV297" s="17"/>
      <c r="CW297" s="17"/>
      <c r="CX297" s="17"/>
      <c r="CY297" s="17"/>
      <c r="CZ297" s="17"/>
      <c r="DA297" s="17"/>
      <c r="DB297" s="17"/>
      <c r="DC297" s="17"/>
      <c r="DD297" s="17"/>
      <c r="DE297" s="17"/>
      <c r="DF297" s="17"/>
      <c r="DG297" s="17"/>
      <c r="DH297" s="17"/>
      <c r="DI297" s="17"/>
      <c r="DJ297" s="17"/>
      <c r="DK297" s="17"/>
      <c r="DL297" s="17"/>
      <c r="DM297" s="17"/>
      <c r="DN297" s="17"/>
      <c r="DO297" s="17"/>
      <c r="DP297" s="17"/>
      <c r="DQ297" s="17"/>
      <c r="DR297" s="17"/>
      <c r="DS297" s="17"/>
      <c r="DT297" s="17"/>
      <c r="DU297" s="17"/>
      <c r="DV297" s="17"/>
      <c r="DW297" s="17"/>
    </row>
    <row r="298" spans="15:127" ht="29" customHeight="1" x14ac:dyDescent="0.15">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c r="CA298" s="17"/>
      <c r="CB298" s="17"/>
      <c r="CC298" s="17"/>
      <c r="CD298" s="17"/>
      <c r="CE298" s="17"/>
      <c r="CF298" s="17"/>
      <c r="CG298" s="17"/>
      <c r="CH298" s="17"/>
      <c r="CI298" s="17"/>
      <c r="CJ298" s="17"/>
      <c r="CK298" s="17"/>
      <c r="CL298" s="17"/>
      <c r="CM298" s="17"/>
      <c r="CN298" s="17"/>
      <c r="CO298" s="17"/>
      <c r="CP298" s="17"/>
      <c r="CQ298" s="17"/>
      <c r="CR298" s="17"/>
      <c r="CS298" s="17"/>
      <c r="CT298" s="17"/>
      <c r="CU298" s="17"/>
      <c r="CV298" s="17"/>
      <c r="CW298" s="17"/>
      <c r="CX298" s="17"/>
      <c r="CY298" s="17"/>
      <c r="CZ298" s="17"/>
      <c r="DA298" s="17"/>
      <c r="DB298" s="17"/>
      <c r="DC298" s="17"/>
      <c r="DD298" s="17"/>
      <c r="DE298" s="17"/>
      <c r="DF298" s="17"/>
      <c r="DG298" s="17"/>
      <c r="DH298" s="17"/>
      <c r="DI298" s="17"/>
      <c r="DJ298" s="17"/>
      <c r="DK298" s="17"/>
      <c r="DL298" s="17"/>
      <c r="DM298" s="17"/>
      <c r="DN298" s="17"/>
      <c r="DO298" s="17"/>
      <c r="DP298" s="17"/>
      <c r="DQ298" s="17"/>
      <c r="DR298" s="17"/>
      <c r="DS298" s="17"/>
      <c r="DT298" s="17"/>
      <c r="DU298" s="17"/>
      <c r="DV298" s="17"/>
      <c r="DW298" s="17"/>
    </row>
    <row r="299" spans="15:127" ht="29" customHeight="1" x14ac:dyDescent="0.15">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c r="CA299" s="17"/>
      <c r="CB299" s="17"/>
      <c r="CC299" s="17"/>
      <c r="CD299" s="17"/>
      <c r="CE299" s="17"/>
      <c r="CF299" s="17"/>
      <c r="CG299" s="17"/>
      <c r="CH299" s="17"/>
      <c r="CI299" s="17"/>
      <c r="CJ299" s="17"/>
      <c r="CK299" s="17"/>
      <c r="CL299" s="17"/>
      <c r="CM299" s="17"/>
      <c r="CN299" s="17"/>
      <c r="CO299" s="17"/>
      <c r="CP299" s="17"/>
      <c r="CQ299" s="17"/>
      <c r="CR299" s="17"/>
      <c r="CS299" s="17"/>
      <c r="CT299" s="17"/>
      <c r="CU299" s="17"/>
      <c r="CV299" s="17"/>
      <c r="CW299" s="17"/>
      <c r="CX299" s="17"/>
      <c r="CY299" s="17"/>
      <c r="CZ299" s="17"/>
      <c r="DA299" s="17"/>
      <c r="DB299" s="17"/>
      <c r="DC299" s="17"/>
      <c r="DD299" s="17"/>
      <c r="DE299" s="17"/>
      <c r="DF299" s="17"/>
      <c r="DG299" s="17"/>
      <c r="DH299" s="17"/>
      <c r="DI299" s="17"/>
      <c r="DJ299" s="17"/>
      <c r="DK299" s="17"/>
      <c r="DL299" s="17"/>
      <c r="DM299" s="17"/>
      <c r="DN299" s="17"/>
      <c r="DO299" s="17"/>
      <c r="DP299" s="17"/>
      <c r="DQ299" s="17"/>
      <c r="DR299" s="17"/>
      <c r="DS299" s="17"/>
      <c r="DT299" s="17"/>
      <c r="DU299" s="17"/>
      <c r="DV299" s="17"/>
      <c r="DW299" s="17"/>
    </row>
    <row r="300" spans="15:127" ht="29" customHeight="1" x14ac:dyDescent="0.15">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c r="CA300" s="17"/>
      <c r="CB300" s="17"/>
      <c r="CC300" s="17"/>
      <c r="CD300" s="17"/>
      <c r="CE300" s="17"/>
      <c r="CF300" s="17"/>
      <c r="CG300" s="17"/>
      <c r="CH300" s="17"/>
      <c r="CI300" s="17"/>
      <c r="CJ300" s="17"/>
      <c r="CK300" s="17"/>
      <c r="CL300" s="17"/>
      <c r="CM300" s="17"/>
      <c r="CN300" s="17"/>
      <c r="CO300" s="17"/>
      <c r="CP300" s="17"/>
      <c r="CQ300" s="17"/>
      <c r="CR300" s="17"/>
      <c r="CS300" s="17"/>
      <c r="CT300" s="17"/>
      <c r="CU300" s="17"/>
      <c r="CV300" s="17"/>
      <c r="CW300" s="17"/>
      <c r="CX300" s="17"/>
      <c r="CY300" s="17"/>
      <c r="CZ300" s="17"/>
      <c r="DA300" s="17"/>
      <c r="DB300" s="17"/>
      <c r="DC300" s="17"/>
      <c r="DD300" s="17"/>
      <c r="DE300" s="17"/>
      <c r="DF300" s="17"/>
      <c r="DG300" s="17"/>
      <c r="DH300" s="17"/>
      <c r="DI300" s="17"/>
      <c r="DJ300" s="17"/>
      <c r="DK300" s="17"/>
      <c r="DL300" s="17"/>
      <c r="DM300" s="17"/>
      <c r="DN300" s="17"/>
      <c r="DO300" s="17"/>
      <c r="DP300" s="17"/>
      <c r="DQ300" s="17"/>
      <c r="DR300" s="17"/>
      <c r="DS300" s="17"/>
      <c r="DT300" s="17"/>
      <c r="DU300" s="17"/>
      <c r="DV300" s="17"/>
      <c r="DW300" s="17"/>
    </row>
    <row r="301" spans="15:127" ht="29" customHeight="1" x14ac:dyDescent="0.15">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c r="CA301" s="17"/>
      <c r="CB301" s="17"/>
      <c r="CC301" s="17"/>
      <c r="CD301" s="17"/>
      <c r="CE301" s="17"/>
      <c r="CF301" s="17"/>
      <c r="CG301" s="17"/>
      <c r="CH301" s="17"/>
      <c r="CI301" s="17"/>
      <c r="CJ301" s="17"/>
      <c r="CK301" s="17"/>
      <c r="CL301" s="17"/>
      <c r="CM301" s="17"/>
      <c r="CN301" s="17"/>
      <c r="CO301" s="17"/>
      <c r="CP301" s="17"/>
      <c r="CQ301" s="17"/>
      <c r="CR301" s="17"/>
      <c r="CS301" s="17"/>
      <c r="CT301" s="17"/>
      <c r="CU301" s="17"/>
      <c r="CV301" s="17"/>
      <c r="CW301" s="17"/>
      <c r="CX301" s="17"/>
      <c r="CY301" s="17"/>
      <c r="CZ301" s="17"/>
      <c r="DA301" s="17"/>
      <c r="DB301" s="17"/>
      <c r="DC301" s="17"/>
      <c r="DD301" s="17"/>
      <c r="DE301" s="17"/>
      <c r="DF301" s="17"/>
      <c r="DG301" s="17"/>
      <c r="DH301" s="17"/>
      <c r="DI301" s="17"/>
      <c r="DJ301" s="17"/>
      <c r="DK301" s="17"/>
      <c r="DL301" s="17"/>
      <c r="DM301" s="17"/>
      <c r="DN301" s="17"/>
      <c r="DO301" s="17"/>
      <c r="DP301" s="17"/>
      <c r="DQ301" s="17"/>
      <c r="DR301" s="17"/>
      <c r="DS301" s="17"/>
      <c r="DT301" s="17"/>
      <c r="DU301" s="17"/>
      <c r="DV301" s="17"/>
      <c r="DW301" s="17"/>
    </row>
    <row r="302" spans="15:127" ht="29" customHeight="1" x14ac:dyDescent="0.15">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c r="CA302" s="17"/>
      <c r="CB302" s="17"/>
      <c r="CC302" s="17"/>
      <c r="CD302" s="17"/>
      <c r="CE302" s="17"/>
      <c r="CF302" s="17"/>
      <c r="CG302" s="17"/>
      <c r="CH302" s="17"/>
      <c r="CI302" s="17"/>
      <c r="CJ302" s="17"/>
      <c r="CK302" s="17"/>
      <c r="CL302" s="17"/>
      <c r="CM302" s="17"/>
      <c r="CN302" s="17"/>
      <c r="CO302" s="17"/>
      <c r="CP302" s="17"/>
      <c r="CQ302" s="17"/>
      <c r="CR302" s="17"/>
      <c r="CS302" s="17"/>
      <c r="CT302" s="17"/>
      <c r="CU302" s="17"/>
      <c r="CV302" s="17"/>
      <c r="CW302" s="17"/>
      <c r="CX302" s="17"/>
      <c r="CY302" s="17"/>
      <c r="CZ302" s="17"/>
      <c r="DA302" s="17"/>
      <c r="DB302" s="17"/>
      <c r="DC302" s="17"/>
      <c r="DD302" s="17"/>
      <c r="DE302" s="17"/>
      <c r="DF302" s="17"/>
      <c r="DG302" s="17"/>
      <c r="DH302" s="17"/>
      <c r="DI302" s="17"/>
      <c r="DJ302" s="17"/>
      <c r="DK302" s="17"/>
      <c r="DL302" s="17"/>
      <c r="DM302" s="17"/>
      <c r="DN302" s="17"/>
      <c r="DO302" s="17"/>
      <c r="DP302" s="17"/>
      <c r="DQ302" s="17"/>
      <c r="DR302" s="17"/>
      <c r="DS302" s="17"/>
      <c r="DT302" s="17"/>
      <c r="DU302" s="17"/>
      <c r="DV302" s="17"/>
      <c r="DW302" s="17"/>
    </row>
    <row r="303" spans="15:127" ht="29" customHeight="1" x14ac:dyDescent="0.15">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c r="CA303" s="17"/>
      <c r="CB303" s="17"/>
      <c r="CC303" s="17"/>
      <c r="CD303" s="17"/>
      <c r="CE303" s="17"/>
      <c r="CF303" s="17"/>
      <c r="CG303" s="17"/>
      <c r="CH303" s="17"/>
      <c r="CI303" s="17"/>
      <c r="CJ303" s="17"/>
      <c r="CK303" s="17"/>
      <c r="CL303" s="17"/>
      <c r="CM303" s="17"/>
      <c r="CN303" s="17"/>
      <c r="CO303" s="17"/>
      <c r="CP303" s="17"/>
      <c r="CQ303" s="17"/>
      <c r="CR303" s="17"/>
      <c r="CS303" s="17"/>
      <c r="CT303" s="17"/>
      <c r="CU303" s="17"/>
      <c r="CV303" s="17"/>
      <c r="CW303" s="17"/>
      <c r="CX303" s="17"/>
      <c r="CY303" s="17"/>
      <c r="CZ303" s="17"/>
      <c r="DA303" s="17"/>
      <c r="DB303" s="17"/>
      <c r="DC303" s="17"/>
      <c r="DD303" s="17"/>
      <c r="DE303" s="17"/>
      <c r="DF303" s="17"/>
      <c r="DG303" s="17"/>
      <c r="DH303" s="17"/>
      <c r="DI303" s="17"/>
      <c r="DJ303" s="17"/>
      <c r="DK303" s="17"/>
      <c r="DL303" s="17"/>
      <c r="DM303" s="17"/>
      <c r="DN303" s="17"/>
      <c r="DO303" s="17"/>
      <c r="DP303" s="17"/>
      <c r="DQ303" s="17"/>
      <c r="DR303" s="17"/>
      <c r="DS303" s="17"/>
      <c r="DT303" s="17"/>
      <c r="DU303" s="17"/>
      <c r="DV303" s="17"/>
      <c r="DW303" s="17"/>
    </row>
    <row r="304" spans="15:127" ht="29" customHeight="1" x14ac:dyDescent="0.15">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c r="CA304" s="17"/>
      <c r="CB304" s="17"/>
      <c r="CC304" s="17"/>
      <c r="CD304" s="17"/>
      <c r="CE304" s="17"/>
      <c r="CF304" s="17"/>
      <c r="CG304" s="17"/>
      <c r="CH304" s="17"/>
      <c r="CI304" s="17"/>
      <c r="CJ304" s="17"/>
      <c r="CK304" s="17"/>
      <c r="CL304" s="17"/>
      <c r="CM304" s="17"/>
      <c r="CN304" s="17"/>
      <c r="CO304" s="17"/>
      <c r="CP304" s="17"/>
      <c r="CQ304" s="17"/>
      <c r="CR304" s="17"/>
      <c r="CS304" s="17"/>
      <c r="CT304" s="17"/>
      <c r="CU304" s="17"/>
      <c r="CV304" s="17"/>
      <c r="CW304" s="17"/>
      <c r="CX304" s="17"/>
      <c r="CY304" s="17"/>
      <c r="CZ304" s="17"/>
      <c r="DA304" s="17"/>
      <c r="DB304" s="17"/>
      <c r="DC304" s="17"/>
      <c r="DD304" s="17"/>
      <c r="DE304" s="17"/>
      <c r="DF304" s="17"/>
      <c r="DG304" s="17"/>
      <c r="DH304" s="17"/>
      <c r="DI304" s="17"/>
      <c r="DJ304" s="17"/>
      <c r="DK304" s="17"/>
      <c r="DL304" s="17"/>
      <c r="DM304" s="17"/>
      <c r="DN304" s="17"/>
      <c r="DO304" s="17"/>
      <c r="DP304" s="17"/>
      <c r="DQ304" s="17"/>
      <c r="DR304" s="17"/>
      <c r="DS304" s="17"/>
      <c r="DT304" s="17"/>
      <c r="DU304" s="17"/>
      <c r="DV304" s="17"/>
      <c r="DW304" s="17"/>
    </row>
    <row r="305" spans="15:127" ht="29" customHeight="1" x14ac:dyDescent="0.15">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c r="CA305" s="17"/>
      <c r="CB305" s="17"/>
      <c r="CC305" s="17"/>
      <c r="CD305" s="17"/>
      <c r="CE305" s="17"/>
      <c r="CF305" s="17"/>
      <c r="CG305" s="17"/>
      <c r="CH305" s="17"/>
      <c r="CI305" s="17"/>
      <c r="CJ305" s="17"/>
      <c r="CK305" s="17"/>
      <c r="CL305" s="17"/>
      <c r="CM305" s="17"/>
      <c r="CN305" s="17"/>
      <c r="CO305" s="17"/>
      <c r="CP305" s="17"/>
      <c r="CQ305" s="17"/>
      <c r="CR305" s="17"/>
      <c r="CS305" s="17"/>
      <c r="CT305" s="17"/>
      <c r="CU305" s="17"/>
      <c r="CV305" s="17"/>
      <c r="CW305" s="17"/>
      <c r="CX305" s="17"/>
      <c r="CY305" s="17"/>
      <c r="CZ305" s="17"/>
      <c r="DA305" s="17"/>
      <c r="DB305" s="17"/>
      <c r="DC305" s="17"/>
      <c r="DD305" s="17"/>
      <c r="DE305" s="17"/>
      <c r="DF305" s="17"/>
      <c r="DG305" s="17"/>
      <c r="DH305" s="17"/>
      <c r="DI305" s="17"/>
      <c r="DJ305" s="17"/>
      <c r="DK305" s="17"/>
      <c r="DL305" s="17"/>
      <c r="DM305" s="17"/>
      <c r="DN305" s="17"/>
      <c r="DO305" s="17"/>
      <c r="DP305" s="17"/>
      <c r="DQ305" s="17"/>
      <c r="DR305" s="17"/>
      <c r="DS305" s="17"/>
      <c r="DT305" s="17"/>
      <c r="DU305" s="17"/>
      <c r="DV305" s="17"/>
      <c r="DW305" s="17"/>
    </row>
    <row r="306" spans="15:127" ht="29" customHeight="1" x14ac:dyDescent="0.15">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c r="CA306" s="17"/>
      <c r="CB306" s="17"/>
      <c r="CC306" s="17"/>
      <c r="CD306" s="17"/>
      <c r="CE306" s="17"/>
      <c r="CF306" s="17"/>
      <c r="CG306" s="17"/>
      <c r="CH306" s="17"/>
      <c r="CI306" s="17"/>
      <c r="CJ306" s="17"/>
      <c r="CK306" s="17"/>
      <c r="CL306" s="17"/>
      <c r="CM306" s="17"/>
      <c r="CN306" s="17"/>
      <c r="CO306" s="17"/>
      <c r="CP306" s="17"/>
      <c r="CQ306" s="17"/>
      <c r="CR306" s="17"/>
      <c r="CS306" s="17"/>
      <c r="CT306" s="17"/>
      <c r="CU306" s="17"/>
      <c r="CV306" s="17"/>
      <c r="CW306" s="17"/>
      <c r="CX306" s="17"/>
      <c r="CY306" s="17"/>
      <c r="CZ306" s="17"/>
      <c r="DA306" s="17"/>
      <c r="DB306" s="17"/>
      <c r="DC306" s="17"/>
      <c r="DD306" s="17"/>
      <c r="DE306" s="17"/>
      <c r="DF306" s="17"/>
      <c r="DG306" s="17"/>
      <c r="DH306" s="17"/>
      <c r="DI306" s="17"/>
      <c r="DJ306" s="17"/>
      <c r="DK306" s="17"/>
      <c r="DL306" s="17"/>
      <c r="DM306" s="17"/>
      <c r="DN306" s="17"/>
      <c r="DO306" s="17"/>
      <c r="DP306" s="17"/>
      <c r="DQ306" s="17"/>
      <c r="DR306" s="17"/>
      <c r="DS306" s="17"/>
      <c r="DT306" s="17"/>
      <c r="DU306" s="17"/>
      <c r="DV306" s="17"/>
      <c r="DW306" s="17"/>
    </row>
    <row r="307" spans="15:127" ht="29" customHeight="1" x14ac:dyDescent="0.15">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c r="CA307" s="17"/>
      <c r="CB307" s="17"/>
      <c r="CC307" s="17"/>
      <c r="CD307" s="17"/>
      <c r="CE307" s="17"/>
      <c r="CF307" s="17"/>
      <c r="CG307" s="17"/>
      <c r="CH307" s="17"/>
      <c r="CI307" s="17"/>
      <c r="CJ307" s="17"/>
      <c r="CK307" s="17"/>
      <c r="CL307" s="17"/>
      <c r="CM307" s="17"/>
      <c r="CN307" s="17"/>
      <c r="CO307" s="17"/>
      <c r="CP307" s="17"/>
      <c r="CQ307" s="17"/>
      <c r="CR307" s="17"/>
      <c r="CS307" s="17"/>
      <c r="CT307" s="17"/>
      <c r="CU307" s="17"/>
      <c r="CV307" s="17"/>
      <c r="CW307" s="17"/>
      <c r="CX307" s="17"/>
      <c r="CY307" s="17"/>
      <c r="CZ307" s="17"/>
      <c r="DA307" s="17"/>
      <c r="DB307" s="17"/>
      <c r="DC307" s="17"/>
      <c r="DD307" s="17"/>
      <c r="DE307" s="17"/>
      <c r="DF307" s="17"/>
      <c r="DG307" s="17"/>
      <c r="DH307" s="17"/>
      <c r="DI307" s="17"/>
      <c r="DJ307" s="17"/>
      <c r="DK307" s="17"/>
      <c r="DL307" s="17"/>
      <c r="DM307" s="17"/>
      <c r="DN307" s="17"/>
      <c r="DO307" s="17"/>
      <c r="DP307" s="17"/>
      <c r="DQ307" s="17"/>
      <c r="DR307" s="17"/>
      <c r="DS307" s="17"/>
      <c r="DT307" s="17"/>
      <c r="DU307" s="17"/>
      <c r="DV307" s="17"/>
      <c r="DW307" s="17"/>
    </row>
    <row r="308" spans="15:127" ht="29" customHeight="1" x14ac:dyDescent="0.15">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c r="CA308" s="17"/>
      <c r="CB308" s="17"/>
      <c r="CC308" s="17"/>
      <c r="CD308" s="17"/>
      <c r="CE308" s="17"/>
      <c r="CF308" s="17"/>
      <c r="CG308" s="17"/>
      <c r="CH308" s="17"/>
      <c r="CI308" s="17"/>
      <c r="CJ308" s="17"/>
      <c r="CK308" s="17"/>
      <c r="CL308" s="17"/>
      <c r="CM308" s="17"/>
      <c r="CN308" s="17"/>
      <c r="CO308" s="17"/>
      <c r="CP308" s="17"/>
      <c r="CQ308" s="17"/>
      <c r="CR308" s="17"/>
      <c r="CS308" s="17"/>
      <c r="CT308" s="17"/>
      <c r="CU308" s="17"/>
      <c r="CV308" s="17"/>
      <c r="CW308" s="17"/>
      <c r="CX308" s="17"/>
      <c r="CY308" s="17"/>
      <c r="CZ308" s="17"/>
      <c r="DA308" s="17"/>
      <c r="DB308" s="17"/>
      <c r="DC308" s="17"/>
      <c r="DD308" s="17"/>
      <c r="DE308" s="17"/>
      <c r="DF308" s="17"/>
      <c r="DG308" s="17"/>
      <c r="DH308" s="17"/>
      <c r="DI308" s="17"/>
      <c r="DJ308" s="17"/>
      <c r="DK308" s="17"/>
      <c r="DL308" s="17"/>
      <c r="DM308" s="17"/>
      <c r="DN308" s="17"/>
      <c r="DO308" s="17"/>
      <c r="DP308" s="17"/>
      <c r="DQ308" s="17"/>
      <c r="DR308" s="17"/>
      <c r="DS308" s="17"/>
      <c r="DT308" s="17"/>
      <c r="DU308" s="17"/>
      <c r="DV308" s="17"/>
      <c r="DW308" s="17"/>
    </row>
    <row r="309" spans="15:127" ht="29" customHeight="1" x14ac:dyDescent="0.15">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c r="CA309" s="17"/>
      <c r="CB309" s="17"/>
      <c r="CC309" s="17"/>
      <c r="CD309" s="17"/>
      <c r="CE309" s="17"/>
      <c r="CF309" s="17"/>
      <c r="CG309" s="17"/>
      <c r="CH309" s="17"/>
      <c r="CI309" s="17"/>
      <c r="CJ309" s="17"/>
      <c r="CK309" s="17"/>
      <c r="CL309" s="17"/>
      <c r="CM309" s="17"/>
      <c r="CN309" s="17"/>
      <c r="CO309" s="17"/>
      <c r="CP309" s="17"/>
      <c r="CQ309" s="17"/>
      <c r="CR309" s="17"/>
      <c r="CS309" s="17"/>
      <c r="CT309" s="17"/>
      <c r="CU309" s="17"/>
      <c r="CV309" s="17"/>
      <c r="CW309" s="17"/>
      <c r="CX309" s="17"/>
      <c r="CY309" s="17"/>
      <c r="CZ309" s="17"/>
      <c r="DA309" s="17"/>
      <c r="DB309" s="17"/>
      <c r="DC309" s="17"/>
      <c r="DD309" s="17"/>
      <c r="DE309" s="17"/>
      <c r="DF309" s="17"/>
      <c r="DG309" s="17"/>
      <c r="DH309" s="17"/>
      <c r="DI309" s="17"/>
      <c r="DJ309" s="17"/>
      <c r="DK309" s="17"/>
      <c r="DL309" s="17"/>
      <c r="DM309" s="17"/>
      <c r="DN309" s="17"/>
      <c r="DO309" s="17"/>
      <c r="DP309" s="17"/>
      <c r="DQ309" s="17"/>
      <c r="DR309" s="17"/>
      <c r="DS309" s="17"/>
      <c r="DT309" s="17"/>
      <c r="DU309" s="17"/>
      <c r="DV309" s="17"/>
      <c r="DW309" s="17"/>
    </row>
    <row r="310" spans="15:127" ht="29" customHeight="1" x14ac:dyDescent="0.15">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c r="CA310" s="17"/>
      <c r="CB310" s="17"/>
      <c r="CC310" s="17"/>
      <c r="CD310" s="17"/>
      <c r="CE310" s="17"/>
      <c r="CF310" s="17"/>
      <c r="CG310" s="17"/>
      <c r="CH310" s="17"/>
      <c r="CI310" s="17"/>
      <c r="CJ310" s="17"/>
      <c r="CK310" s="17"/>
      <c r="CL310" s="17"/>
      <c r="CM310" s="17"/>
      <c r="CN310" s="17"/>
      <c r="CO310" s="17"/>
      <c r="CP310" s="17"/>
      <c r="CQ310" s="17"/>
      <c r="CR310" s="17"/>
      <c r="CS310" s="17"/>
      <c r="CT310" s="17"/>
      <c r="CU310" s="17"/>
      <c r="CV310" s="17"/>
      <c r="CW310" s="17"/>
      <c r="CX310" s="17"/>
      <c r="CY310" s="17"/>
      <c r="CZ310" s="17"/>
      <c r="DA310" s="17"/>
      <c r="DB310" s="17"/>
      <c r="DC310" s="17"/>
      <c r="DD310" s="17"/>
      <c r="DE310" s="17"/>
      <c r="DF310" s="17"/>
      <c r="DG310" s="17"/>
      <c r="DH310" s="17"/>
      <c r="DI310" s="17"/>
      <c r="DJ310" s="17"/>
      <c r="DK310" s="17"/>
      <c r="DL310" s="17"/>
      <c r="DM310" s="17"/>
      <c r="DN310" s="17"/>
      <c r="DO310" s="17"/>
      <c r="DP310" s="17"/>
      <c r="DQ310" s="17"/>
      <c r="DR310" s="17"/>
      <c r="DS310" s="17"/>
      <c r="DT310" s="17"/>
      <c r="DU310" s="17"/>
      <c r="DV310" s="17"/>
      <c r="DW310" s="17"/>
    </row>
    <row r="311" spans="15:127" ht="29" customHeight="1" x14ac:dyDescent="0.15">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c r="CA311" s="17"/>
      <c r="CB311" s="17"/>
      <c r="CC311" s="17"/>
      <c r="CD311" s="17"/>
      <c r="CE311" s="17"/>
      <c r="CF311" s="17"/>
      <c r="CG311" s="17"/>
      <c r="CH311" s="17"/>
      <c r="CI311" s="17"/>
      <c r="CJ311" s="17"/>
      <c r="CK311" s="17"/>
      <c r="CL311" s="17"/>
      <c r="CM311" s="17"/>
      <c r="CN311" s="17"/>
      <c r="CO311" s="17"/>
      <c r="CP311" s="17"/>
      <c r="CQ311" s="17"/>
      <c r="CR311" s="17"/>
      <c r="CS311" s="17"/>
      <c r="CT311" s="17"/>
      <c r="CU311" s="17"/>
      <c r="CV311" s="17"/>
      <c r="CW311" s="17"/>
      <c r="CX311" s="17"/>
      <c r="CY311" s="17"/>
      <c r="CZ311" s="17"/>
      <c r="DA311" s="17"/>
      <c r="DB311" s="17"/>
      <c r="DC311" s="17"/>
      <c r="DD311" s="17"/>
      <c r="DE311" s="17"/>
      <c r="DF311" s="17"/>
      <c r="DG311" s="17"/>
      <c r="DH311" s="17"/>
      <c r="DI311" s="17"/>
      <c r="DJ311" s="17"/>
      <c r="DK311" s="17"/>
      <c r="DL311" s="17"/>
      <c r="DM311" s="17"/>
      <c r="DN311" s="17"/>
      <c r="DO311" s="17"/>
      <c r="DP311" s="17"/>
      <c r="DQ311" s="17"/>
      <c r="DR311" s="17"/>
      <c r="DS311" s="17"/>
      <c r="DT311" s="17"/>
      <c r="DU311" s="17"/>
      <c r="DV311" s="17"/>
      <c r="DW311" s="17"/>
    </row>
    <row r="312" spans="15:127" ht="29" customHeight="1" x14ac:dyDescent="0.15">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c r="CA312" s="17"/>
      <c r="CB312" s="17"/>
      <c r="CC312" s="17"/>
      <c r="CD312" s="17"/>
      <c r="CE312" s="17"/>
      <c r="CF312" s="17"/>
      <c r="CG312" s="17"/>
      <c r="CH312" s="17"/>
      <c r="CI312" s="17"/>
      <c r="CJ312" s="17"/>
      <c r="CK312" s="17"/>
      <c r="CL312" s="17"/>
      <c r="CM312" s="17"/>
      <c r="CN312" s="17"/>
      <c r="CO312" s="17"/>
      <c r="CP312" s="17"/>
      <c r="CQ312" s="17"/>
      <c r="CR312" s="17"/>
      <c r="CS312" s="17"/>
      <c r="CT312" s="17"/>
      <c r="CU312" s="17"/>
      <c r="CV312" s="17"/>
      <c r="CW312" s="17"/>
      <c r="CX312" s="17"/>
      <c r="CY312" s="17"/>
      <c r="CZ312" s="17"/>
      <c r="DA312" s="17"/>
      <c r="DB312" s="17"/>
      <c r="DC312" s="17"/>
      <c r="DD312" s="17"/>
      <c r="DE312" s="17"/>
      <c r="DF312" s="17"/>
      <c r="DG312" s="17"/>
      <c r="DH312" s="17"/>
      <c r="DI312" s="17"/>
      <c r="DJ312" s="17"/>
      <c r="DK312" s="17"/>
      <c r="DL312" s="17"/>
      <c r="DM312" s="17"/>
      <c r="DN312" s="17"/>
      <c r="DO312" s="17"/>
      <c r="DP312" s="17"/>
      <c r="DQ312" s="17"/>
      <c r="DR312" s="17"/>
      <c r="DS312" s="17"/>
      <c r="DT312" s="17"/>
      <c r="DU312" s="17"/>
      <c r="DV312" s="17"/>
      <c r="DW312" s="17"/>
    </row>
    <row r="313" spans="15:127" ht="29" customHeight="1" x14ac:dyDescent="0.15">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c r="CA313" s="17"/>
      <c r="CB313" s="17"/>
      <c r="CC313" s="17"/>
      <c r="CD313" s="17"/>
      <c r="CE313" s="17"/>
      <c r="CF313" s="17"/>
      <c r="CG313" s="17"/>
      <c r="CH313" s="17"/>
      <c r="CI313" s="17"/>
      <c r="CJ313" s="17"/>
      <c r="CK313" s="17"/>
      <c r="CL313" s="17"/>
      <c r="CM313" s="17"/>
      <c r="CN313" s="17"/>
      <c r="CO313" s="17"/>
      <c r="CP313" s="17"/>
      <c r="CQ313" s="17"/>
      <c r="CR313" s="17"/>
      <c r="CS313" s="17"/>
      <c r="CT313" s="17"/>
      <c r="CU313" s="17"/>
      <c r="CV313" s="17"/>
      <c r="CW313" s="17"/>
      <c r="CX313" s="17"/>
      <c r="CY313" s="17"/>
      <c r="CZ313" s="17"/>
      <c r="DA313" s="17"/>
      <c r="DB313" s="17"/>
      <c r="DC313" s="17"/>
      <c r="DD313" s="17"/>
      <c r="DE313" s="17"/>
      <c r="DF313" s="17"/>
      <c r="DG313" s="17"/>
      <c r="DH313" s="17"/>
      <c r="DI313" s="17"/>
      <c r="DJ313" s="17"/>
      <c r="DK313" s="17"/>
      <c r="DL313" s="17"/>
      <c r="DM313" s="17"/>
      <c r="DN313" s="17"/>
      <c r="DO313" s="17"/>
      <c r="DP313" s="17"/>
      <c r="DQ313" s="17"/>
      <c r="DR313" s="17"/>
      <c r="DS313" s="17"/>
      <c r="DT313" s="17"/>
      <c r="DU313" s="17"/>
      <c r="DV313" s="17"/>
      <c r="DW313" s="17"/>
    </row>
    <row r="314" spans="15:127" ht="29" customHeight="1" x14ac:dyDescent="0.15">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c r="CA314" s="17"/>
      <c r="CB314" s="17"/>
      <c r="CC314" s="17"/>
      <c r="CD314" s="17"/>
      <c r="CE314" s="17"/>
      <c r="CF314" s="17"/>
      <c r="CG314" s="17"/>
      <c r="CH314" s="17"/>
      <c r="CI314" s="17"/>
      <c r="CJ314" s="17"/>
      <c r="CK314" s="17"/>
      <c r="CL314" s="17"/>
      <c r="CM314" s="17"/>
      <c r="CN314" s="17"/>
      <c r="CO314" s="17"/>
      <c r="CP314" s="17"/>
      <c r="CQ314" s="17"/>
      <c r="CR314" s="17"/>
      <c r="CS314" s="17"/>
      <c r="CT314" s="17"/>
      <c r="CU314" s="17"/>
      <c r="CV314" s="17"/>
      <c r="CW314" s="17"/>
      <c r="CX314" s="17"/>
      <c r="CY314" s="17"/>
      <c r="CZ314" s="17"/>
      <c r="DA314" s="17"/>
      <c r="DB314" s="17"/>
      <c r="DC314" s="17"/>
      <c r="DD314" s="17"/>
      <c r="DE314" s="17"/>
      <c r="DF314" s="17"/>
      <c r="DG314" s="17"/>
      <c r="DH314" s="17"/>
      <c r="DI314" s="17"/>
      <c r="DJ314" s="17"/>
      <c r="DK314" s="17"/>
      <c r="DL314" s="17"/>
      <c r="DM314" s="17"/>
      <c r="DN314" s="17"/>
      <c r="DO314" s="17"/>
      <c r="DP314" s="17"/>
      <c r="DQ314" s="17"/>
      <c r="DR314" s="17"/>
      <c r="DS314" s="17"/>
      <c r="DT314" s="17"/>
      <c r="DU314" s="17"/>
      <c r="DV314" s="17"/>
      <c r="DW314" s="17"/>
    </row>
    <row r="315" spans="15:127" ht="29" customHeight="1" x14ac:dyDescent="0.15">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c r="CA315" s="17"/>
      <c r="CB315" s="17"/>
      <c r="CC315" s="17"/>
      <c r="CD315" s="17"/>
      <c r="CE315" s="17"/>
      <c r="CF315" s="17"/>
      <c r="CG315" s="17"/>
      <c r="CH315" s="17"/>
      <c r="CI315" s="17"/>
      <c r="CJ315" s="17"/>
      <c r="CK315" s="17"/>
      <c r="CL315" s="17"/>
      <c r="CM315" s="17"/>
      <c r="CN315" s="17"/>
      <c r="CO315" s="17"/>
      <c r="CP315" s="17"/>
      <c r="CQ315" s="17"/>
      <c r="CR315" s="17"/>
      <c r="CS315" s="17"/>
      <c r="CT315" s="17"/>
      <c r="CU315" s="17"/>
      <c r="CV315" s="17"/>
      <c r="CW315" s="17"/>
      <c r="CX315" s="17"/>
      <c r="CY315" s="17"/>
      <c r="CZ315" s="17"/>
      <c r="DA315" s="17"/>
      <c r="DB315" s="17"/>
      <c r="DC315" s="17"/>
      <c r="DD315" s="17"/>
      <c r="DE315" s="17"/>
      <c r="DF315" s="17"/>
      <c r="DG315" s="17"/>
      <c r="DH315" s="17"/>
      <c r="DI315" s="17"/>
      <c r="DJ315" s="17"/>
      <c r="DK315" s="17"/>
      <c r="DL315" s="17"/>
      <c r="DM315" s="17"/>
      <c r="DN315" s="17"/>
      <c r="DO315" s="17"/>
      <c r="DP315" s="17"/>
      <c r="DQ315" s="17"/>
      <c r="DR315" s="17"/>
      <c r="DS315" s="17"/>
      <c r="DT315" s="17"/>
      <c r="DU315" s="17"/>
      <c r="DV315" s="17"/>
      <c r="DW315" s="17"/>
    </row>
    <row r="316" spans="15:127" ht="29" customHeight="1" x14ac:dyDescent="0.15">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c r="CA316" s="17"/>
      <c r="CB316" s="17"/>
      <c r="CC316" s="17"/>
      <c r="CD316" s="17"/>
      <c r="CE316" s="17"/>
      <c r="CF316" s="17"/>
      <c r="CG316" s="17"/>
      <c r="CH316" s="17"/>
      <c r="CI316" s="17"/>
      <c r="CJ316" s="17"/>
      <c r="CK316" s="17"/>
      <c r="CL316" s="17"/>
      <c r="CM316" s="17"/>
      <c r="CN316" s="17"/>
      <c r="CO316" s="17"/>
      <c r="CP316" s="17"/>
      <c r="CQ316" s="17"/>
      <c r="CR316" s="17"/>
      <c r="CS316" s="17"/>
      <c r="CT316" s="17"/>
      <c r="CU316" s="17"/>
      <c r="CV316" s="17"/>
      <c r="CW316" s="17"/>
      <c r="CX316" s="17"/>
      <c r="CY316" s="17"/>
      <c r="CZ316" s="17"/>
      <c r="DA316" s="17"/>
      <c r="DB316" s="17"/>
      <c r="DC316" s="17"/>
      <c r="DD316" s="17"/>
      <c r="DE316" s="17"/>
      <c r="DF316" s="17"/>
      <c r="DG316" s="17"/>
      <c r="DH316" s="17"/>
      <c r="DI316" s="17"/>
      <c r="DJ316" s="17"/>
      <c r="DK316" s="17"/>
      <c r="DL316" s="17"/>
      <c r="DM316" s="17"/>
      <c r="DN316" s="17"/>
      <c r="DO316" s="17"/>
      <c r="DP316" s="17"/>
      <c r="DQ316" s="17"/>
      <c r="DR316" s="17"/>
      <c r="DS316" s="17"/>
      <c r="DT316" s="17"/>
      <c r="DU316" s="17"/>
      <c r="DV316" s="17"/>
      <c r="DW316" s="17"/>
    </row>
    <row r="317" spans="15:127" ht="29" customHeight="1" x14ac:dyDescent="0.15">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c r="CA317" s="17"/>
      <c r="CB317" s="17"/>
      <c r="CC317" s="17"/>
      <c r="CD317" s="17"/>
      <c r="CE317" s="17"/>
      <c r="CF317" s="17"/>
      <c r="CG317" s="17"/>
      <c r="CH317" s="17"/>
      <c r="CI317" s="17"/>
      <c r="CJ317" s="17"/>
      <c r="CK317" s="17"/>
      <c r="CL317" s="17"/>
      <c r="CM317" s="17"/>
      <c r="CN317" s="17"/>
      <c r="CO317" s="17"/>
      <c r="CP317" s="17"/>
      <c r="CQ317" s="17"/>
      <c r="CR317" s="17"/>
      <c r="CS317" s="17"/>
      <c r="CT317" s="17"/>
      <c r="CU317" s="17"/>
      <c r="CV317" s="17"/>
      <c r="CW317" s="17"/>
      <c r="CX317" s="17"/>
      <c r="CY317" s="17"/>
      <c r="CZ317" s="17"/>
      <c r="DA317" s="17"/>
      <c r="DB317" s="17"/>
      <c r="DC317" s="17"/>
      <c r="DD317" s="17"/>
      <c r="DE317" s="17"/>
      <c r="DF317" s="17"/>
      <c r="DG317" s="17"/>
      <c r="DH317" s="17"/>
      <c r="DI317" s="17"/>
      <c r="DJ317" s="17"/>
      <c r="DK317" s="17"/>
      <c r="DL317" s="17"/>
      <c r="DM317" s="17"/>
      <c r="DN317" s="17"/>
      <c r="DO317" s="17"/>
      <c r="DP317" s="17"/>
      <c r="DQ317" s="17"/>
      <c r="DR317" s="17"/>
      <c r="DS317" s="17"/>
      <c r="DT317" s="17"/>
      <c r="DU317" s="17"/>
      <c r="DV317" s="17"/>
      <c r="DW317" s="17"/>
    </row>
    <row r="318" spans="15:127" ht="29" customHeight="1" x14ac:dyDescent="0.15">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c r="CA318" s="17"/>
      <c r="CB318" s="17"/>
      <c r="CC318" s="17"/>
      <c r="CD318" s="17"/>
      <c r="CE318" s="17"/>
      <c r="CF318" s="17"/>
      <c r="CG318" s="17"/>
      <c r="CH318" s="17"/>
      <c r="CI318" s="17"/>
      <c r="CJ318" s="17"/>
      <c r="CK318" s="17"/>
      <c r="CL318" s="17"/>
      <c r="CM318" s="17"/>
      <c r="CN318" s="17"/>
      <c r="CO318" s="17"/>
      <c r="CP318" s="17"/>
      <c r="CQ318" s="17"/>
      <c r="CR318" s="17"/>
      <c r="CS318" s="17"/>
      <c r="CT318" s="17"/>
      <c r="CU318" s="17"/>
      <c r="CV318" s="17"/>
      <c r="CW318" s="17"/>
      <c r="CX318" s="17"/>
      <c r="CY318" s="17"/>
      <c r="CZ318" s="17"/>
      <c r="DA318" s="17"/>
      <c r="DB318" s="17"/>
      <c r="DC318" s="17"/>
      <c r="DD318" s="17"/>
      <c r="DE318" s="17"/>
      <c r="DF318" s="17"/>
      <c r="DG318" s="17"/>
      <c r="DH318" s="17"/>
      <c r="DI318" s="17"/>
      <c r="DJ318" s="17"/>
      <c r="DK318" s="17"/>
      <c r="DL318" s="17"/>
      <c r="DM318" s="17"/>
      <c r="DN318" s="17"/>
      <c r="DO318" s="17"/>
      <c r="DP318" s="17"/>
      <c r="DQ318" s="17"/>
      <c r="DR318" s="17"/>
      <c r="DS318" s="17"/>
      <c r="DT318" s="17"/>
      <c r="DU318" s="17"/>
      <c r="DV318" s="17"/>
      <c r="DW318" s="17"/>
    </row>
    <row r="319" spans="15:127" ht="29" customHeight="1" x14ac:dyDescent="0.15">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c r="CA319" s="17"/>
      <c r="CB319" s="17"/>
      <c r="CC319" s="17"/>
      <c r="CD319" s="17"/>
      <c r="CE319" s="17"/>
      <c r="CF319" s="17"/>
      <c r="CG319" s="17"/>
      <c r="CH319" s="17"/>
      <c r="CI319" s="17"/>
      <c r="CJ319" s="17"/>
      <c r="CK319" s="17"/>
      <c r="CL319" s="17"/>
      <c r="CM319" s="17"/>
      <c r="CN319" s="17"/>
      <c r="CO319" s="17"/>
      <c r="CP319" s="17"/>
      <c r="CQ319" s="17"/>
      <c r="CR319" s="17"/>
      <c r="CS319" s="17"/>
      <c r="CT319" s="17"/>
      <c r="CU319" s="17"/>
      <c r="CV319" s="17"/>
      <c r="CW319" s="17"/>
      <c r="CX319" s="17"/>
      <c r="CY319" s="17"/>
      <c r="CZ319" s="17"/>
      <c r="DA319" s="17"/>
      <c r="DB319" s="17"/>
      <c r="DC319" s="17"/>
      <c r="DD319" s="17"/>
      <c r="DE319" s="17"/>
      <c r="DF319" s="17"/>
      <c r="DG319" s="17"/>
      <c r="DH319" s="17"/>
      <c r="DI319" s="17"/>
      <c r="DJ319" s="17"/>
      <c r="DK319" s="17"/>
      <c r="DL319" s="17"/>
      <c r="DM319" s="17"/>
      <c r="DN319" s="17"/>
      <c r="DO319" s="17"/>
      <c r="DP319" s="17"/>
      <c r="DQ319" s="17"/>
      <c r="DR319" s="17"/>
      <c r="DS319" s="17"/>
      <c r="DT319" s="17"/>
      <c r="DU319" s="17"/>
      <c r="DV319" s="17"/>
      <c r="DW319" s="17"/>
    </row>
    <row r="320" spans="15:127" ht="29" customHeight="1" x14ac:dyDescent="0.15">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c r="CA320" s="17"/>
      <c r="CB320" s="17"/>
      <c r="CC320" s="17"/>
      <c r="CD320" s="17"/>
      <c r="CE320" s="17"/>
      <c r="CF320" s="17"/>
      <c r="CG320" s="17"/>
      <c r="CH320" s="17"/>
      <c r="CI320" s="17"/>
      <c r="CJ320" s="17"/>
      <c r="CK320" s="17"/>
      <c r="CL320" s="17"/>
      <c r="CM320" s="17"/>
      <c r="CN320" s="17"/>
      <c r="CO320" s="17"/>
      <c r="CP320" s="17"/>
      <c r="CQ320" s="17"/>
      <c r="CR320" s="17"/>
      <c r="CS320" s="17"/>
      <c r="CT320" s="17"/>
      <c r="CU320" s="17"/>
      <c r="CV320" s="17"/>
      <c r="CW320" s="17"/>
      <c r="CX320" s="17"/>
      <c r="CY320" s="17"/>
      <c r="CZ320" s="17"/>
      <c r="DA320" s="17"/>
      <c r="DB320" s="17"/>
      <c r="DC320" s="17"/>
      <c r="DD320" s="17"/>
      <c r="DE320" s="17"/>
      <c r="DF320" s="17"/>
      <c r="DG320" s="17"/>
      <c r="DH320" s="17"/>
      <c r="DI320" s="17"/>
      <c r="DJ320" s="17"/>
      <c r="DK320" s="17"/>
      <c r="DL320" s="17"/>
      <c r="DM320" s="17"/>
      <c r="DN320" s="17"/>
      <c r="DO320" s="17"/>
      <c r="DP320" s="17"/>
      <c r="DQ320" s="17"/>
      <c r="DR320" s="17"/>
      <c r="DS320" s="17"/>
      <c r="DT320" s="17"/>
      <c r="DU320" s="17"/>
      <c r="DV320" s="17"/>
      <c r="DW320" s="17"/>
    </row>
    <row r="321" spans="15:127" ht="29" customHeight="1" x14ac:dyDescent="0.15">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c r="CA321" s="17"/>
      <c r="CB321" s="17"/>
      <c r="CC321" s="17"/>
      <c r="CD321" s="17"/>
      <c r="CE321" s="17"/>
      <c r="CF321" s="17"/>
      <c r="CG321" s="17"/>
      <c r="CH321" s="17"/>
      <c r="CI321" s="17"/>
      <c r="CJ321" s="17"/>
      <c r="CK321" s="17"/>
      <c r="CL321" s="17"/>
      <c r="CM321" s="17"/>
      <c r="CN321" s="17"/>
      <c r="CO321" s="17"/>
      <c r="CP321" s="17"/>
      <c r="CQ321" s="17"/>
      <c r="CR321" s="17"/>
      <c r="CS321" s="17"/>
      <c r="CT321" s="17"/>
      <c r="CU321" s="17"/>
      <c r="CV321" s="17"/>
      <c r="CW321" s="17"/>
      <c r="CX321" s="17"/>
      <c r="CY321" s="17"/>
      <c r="CZ321" s="17"/>
      <c r="DA321" s="17"/>
      <c r="DB321" s="17"/>
      <c r="DC321" s="17"/>
      <c r="DD321" s="17"/>
      <c r="DE321" s="17"/>
      <c r="DF321" s="17"/>
      <c r="DG321" s="17"/>
      <c r="DH321" s="17"/>
      <c r="DI321" s="17"/>
      <c r="DJ321" s="17"/>
      <c r="DK321" s="17"/>
      <c r="DL321" s="17"/>
      <c r="DM321" s="17"/>
      <c r="DN321" s="17"/>
      <c r="DO321" s="17"/>
      <c r="DP321" s="17"/>
      <c r="DQ321" s="17"/>
      <c r="DR321" s="17"/>
      <c r="DS321" s="17"/>
      <c r="DT321" s="17"/>
      <c r="DU321" s="17"/>
      <c r="DV321" s="17"/>
      <c r="DW321" s="17"/>
    </row>
    <row r="322" spans="15:127" ht="29" customHeight="1" x14ac:dyDescent="0.15">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c r="CA322" s="17"/>
      <c r="CB322" s="17"/>
      <c r="CC322" s="17"/>
      <c r="CD322" s="17"/>
      <c r="CE322" s="17"/>
      <c r="CF322" s="17"/>
      <c r="CG322" s="17"/>
      <c r="CH322" s="17"/>
      <c r="CI322" s="17"/>
      <c r="CJ322" s="17"/>
      <c r="CK322" s="17"/>
      <c r="CL322" s="17"/>
      <c r="CM322" s="17"/>
      <c r="CN322" s="17"/>
      <c r="CO322" s="17"/>
      <c r="CP322" s="17"/>
      <c r="CQ322" s="17"/>
      <c r="CR322" s="17"/>
      <c r="CS322" s="17"/>
      <c r="CT322" s="17"/>
      <c r="CU322" s="17"/>
      <c r="CV322" s="17"/>
      <c r="CW322" s="17"/>
      <c r="CX322" s="17"/>
      <c r="CY322" s="17"/>
      <c r="CZ322" s="17"/>
      <c r="DA322" s="17"/>
      <c r="DB322" s="17"/>
      <c r="DC322" s="17"/>
      <c r="DD322" s="17"/>
      <c r="DE322" s="17"/>
      <c r="DF322" s="17"/>
      <c r="DG322" s="17"/>
      <c r="DH322" s="17"/>
      <c r="DI322" s="17"/>
      <c r="DJ322" s="17"/>
      <c r="DK322" s="17"/>
      <c r="DL322" s="17"/>
      <c r="DM322" s="17"/>
      <c r="DN322" s="17"/>
      <c r="DO322" s="17"/>
      <c r="DP322" s="17"/>
      <c r="DQ322" s="17"/>
      <c r="DR322" s="17"/>
      <c r="DS322" s="17"/>
      <c r="DT322" s="17"/>
      <c r="DU322" s="17"/>
      <c r="DV322" s="17"/>
      <c r="DW322" s="17"/>
    </row>
    <row r="323" spans="15:127" ht="29" customHeight="1" x14ac:dyDescent="0.15">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c r="CA323" s="17"/>
      <c r="CB323" s="17"/>
      <c r="CC323" s="17"/>
      <c r="CD323" s="17"/>
      <c r="CE323" s="17"/>
      <c r="CF323" s="17"/>
      <c r="CG323" s="17"/>
      <c r="CH323" s="17"/>
      <c r="CI323" s="17"/>
      <c r="CJ323" s="17"/>
      <c r="CK323" s="17"/>
      <c r="CL323" s="17"/>
      <c r="CM323" s="17"/>
      <c r="CN323" s="17"/>
      <c r="CO323" s="17"/>
      <c r="CP323" s="17"/>
      <c r="CQ323" s="17"/>
      <c r="CR323" s="17"/>
      <c r="CS323" s="17"/>
      <c r="CT323" s="17"/>
      <c r="CU323" s="17"/>
      <c r="CV323" s="17"/>
      <c r="CW323" s="17"/>
      <c r="CX323" s="17"/>
      <c r="CY323" s="17"/>
      <c r="CZ323" s="17"/>
      <c r="DA323" s="17"/>
      <c r="DB323" s="17"/>
      <c r="DC323" s="17"/>
      <c r="DD323" s="17"/>
      <c r="DE323" s="17"/>
      <c r="DF323" s="17"/>
      <c r="DG323" s="17"/>
      <c r="DH323" s="17"/>
      <c r="DI323" s="17"/>
      <c r="DJ323" s="17"/>
      <c r="DK323" s="17"/>
      <c r="DL323" s="17"/>
      <c r="DM323" s="17"/>
      <c r="DN323" s="17"/>
      <c r="DO323" s="17"/>
      <c r="DP323" s="17"/>
      <c r="DQ323" s="17"/>
      <c r="DR323" s="17"/>
      <c r="DS323" s="17"/>
      <c r="DT323" s="17"/>
      <c r="DU323" s="17"/>
      <c r="DV323" s="17"/>
      <c r="DW323" s="17"/>
    </row>
    <row r="324" spans="15:127" ht="29" customHeight="1" x14ac:dyDescent="0.15">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c r="CA324" s="17"/>
      <c r="CB324" s="17"/>
      <c r="CC324" s="17"/>
      <c r="CD324" s="17"/>
      <c r="CE324" s="17"/>
      <c r="CF324" s="17"/>
      <c r="CG324" s="17"/>
      <c r="CH324" s="17"/>
      <c r="CI324" s="17"/>
      <c r="CJ324" s="17"/>
      <c r="CK324" s="17"/>
      <c r="CL324" s="17"/>
      <c r="CM324" s="17"/>
      <c r="CN324" s="17"/>
      <c r="CO324" s="17"/>
      <c r="CP324" s="17"/>
      <c r="CQ324" s="17"/>
      <c r="CR324" s="17"/>
      <c r="CS324" s="17"/>
      <c r="CT324" s="17"/>
      <c r="CU324" s="17"/>
      <c r="CV324" s="17"/>
      <c r="CW324" s="17"/>
      <c r="CX324" s="17"/>
      <c r="CY324" s="17"/>
      <c r="CZ324" s="17"/>
      <c r="DA324" s="17"/>
      <c r="DB324" s="17"/>
      <c r="DC324" s="17"/>
      <c r="DD324" s="17"/>
      <c r="DE324" s="17"/>
      <c r="DF324" s="17"/>
      <c r="DG324" s="17"/>
      <c r="DH324" s="17"/>
      <c r="DI324" s="17"/>
      <c r="DJ324" s="17"/>
      <c r="DK324" s="17"/>
      <c r="DL324" s="17"/>
      <c r="DM324" s="17"/>
      <c r="DN324" s="17"/>
      <c r="DO324" s="17"/>
      <c r="DP324" s="17"/>
      <c r="DQ324" s="17"/>
      <c r="DR324" s="17"/>
      <c r="DS324" s="17"/>
      <c r="DT324" s="17"/>
      <c r="DU324" s="17"/>
      <c r="DV324" s="17"/>
      <c r="DW324" s="17"/>
    </row>
    <row r="325" spans="15:127" ht="29" customHeight="1" x14ac:dyDescent="0.15">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c r="CA325" s="17"/>
      <c r="CB325" s="17"/>
      <c r="CC325" s="17"/>
      <c r="CD325" s="17"/>
      <c r="CE325" s="17"/>
      <c r="CF325" s="17"/>
      <c r="CG325" s="17"/>
      <c r="CH325" s="17"/>
      <c r="CI325" s="17"/>
      <c r="CJ325" s="17"/>
      <c r="CK325" s="17"/>
      <c r="CL325" s="17"/>
      <c r="CM325" s="17"/>
      <c r="CN325" s="17"/>
      <c r="CO325" s="17"/>
      <c r="CP325" s="17"/>
      <c r="CQ325" s="17"/>
      <c r="CR325" s="17"/>
      <c r="CS325" s="17"/>
      <c r="CT325" s="17"/>
      <c r="CU325" s="17"/>
      <c r="CV325" s="17"/>
      <c r="CW325" s="17"/>
      <c r="CX325" s="17"/>
      <c r="CY325" s="17"/>
      <c r="CZ325" s="17"/>
      <c r="DA325" s="17"/>
      <c r="DB325" s="17"/>
      <c r="DC325" s="17"/>
      <c r="DD325" s="17"/>
      <c r="DE325" s="17"/>
      <c r="DF325" s="17"/>
      <c r="DG325" s="17"/>
      <c r="DH325" s="17"/>
      <c r="DI325" s="17"/>
      <c r="DJ325" s="17"/>
      <c r="DK325" s="17"/>
      <c r="DL325" s="17"/>
      <c r="DM325" s="17"/>
      <c r="DN325" s="17"/>
      <c r="DO325" s="17"/>
      <c r="DP325" s="17"/>
      <c r="DQ325" s="17"/>
      <c r="DR325" s="17"/>
      <c r="DS325" s="17"/>
      <c r="DT325" s="17"/>
      <c r="DU325" s="17"/>
      <c r="DV325" s="17"/>
      <c r="DW325" s="17"/>
    </row>
    <row r="326" spans="15:127" ht="29" customHeight="1" x14ac:dyDescent="0.15">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c r="CA326" s="17"/>
      <c r="CB326" s="17"/>
      <c r="CC326" s="17"/>
      <c r="CD326" s="17"/>
      <c r="CE326" s="17"/>
      <c r="CF326" s="17"/>
      <c r="CG326" s="17"/>
      <c r="CH326" s="17"/>
      <c r="CI326" s="17"/>
      <c r="CJ326" s="17"/>
      <c r="CK326" s="17"/>
      <c r="CL326" s="17"/>
      <c r="CM326" s="17"/>
      <c r="CN326" s="17"/>
      <c r="CO326" s="17"/>
      <c r="CP326" s="17"/>
      <c r="CQ326" s="17"/>
      <c r="CR326" s="17"/>
      <c r="CS326" s="17"/>
      <c r="CT326" s="17"/>
      <c r="CU326" s="17"/>
      <c r="CV326" s="17"/>
      <c r="CW326" s="17"/>
      <c r="CX326" s="17"/>
      <c r="CY326" s="17"/>
      <c r="CZ326" s="17"/>
      <c r="DA326" s="17"/>
      <c r="DB326" s="17"/>
      <c r="DC326" s="17"/>
      <c r="DD326" s="17"/>
      <c r="DE326" s="17"/>
      <c r="DF326" s="17"/>
      <c r="DG326" s="17"/>
      <c r="DH326" s="17"/>
      <c r="DI326" s="17"/>
      <c r="DJ326" s="17"/>
      <c r="DK326" s="17"/>
      <c r="DL326" s="17"/>
      <c r="DM326" s="17"/>
      <c r="DN326" s="17"/>
      <c r="DO326" s="17"/>
      <c r="DP326" s="17"/>
      <c r="DQ326" s="17"/>
      <c r="DR326" s="17"/>
      <c r="DS326" s="17"/>
      <c r="DT326" s="17"/>
      <c r="DU326" s="17"/>
      <c r="DV326" s="17"/>
      <c r="DW326" s="17"/>
    </row>
    <row r="327" spans="15:127" ht="29" customHeight="1" x14ac:dyDescent="0.15">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c r="CA327" s="17"/>
      <c r="CB327" s="17"/>
      <c r="CC327" s="17"/>
      <c r="CD327" s="17"/>
      <c r="CE327" s="17"/>
      <c r="CF327" s="17"/>
      <c r="CG327" s="17"/>
      <c r="CH327" s="17"/>
      <c r="CI327" s="17"/>
      <c r="CJ327" s="17"/>
      <c r="CK327" s="17"/>
      <c r="CL327" s="17"/>
      <c r="CM327" s="17"/>
      <c r="CN327" s="17"/>
      <c r="CO327" s="17"/>
      <c r="CP327" s="17"/>
      <c r="CQ327" s="17"/>
      <c r="CR327" s="17"/>
      <c r="CS327" s="17"/>
      <c r="CT327" s="17"/>
      <c r="CU327" s="17"/>
      <c r="CV327" s="17"/>
      <c r="CW327" s="17"/>
      <c r="CX327" s="17"/>
      <c r="CY327" s="17"/>
      <c r="CZ327" s="17"/>
      <c r="DA327" s="17"/>
      <c r="DB327" s="17"/>
      <c r="DC327" s="17"/>
      <c r="DD327" s="17"/>
      <c r="DE327" s="17"/>
      <c r="DF327" s="17"/>
      <c r="DG327" s="17"/>
      <c r="DH327" s="17"/>
      <c r="DI327" s="17"/>
      <c r="DJ327" s="17"/>
      <c r="DK327" s="17"/>
      <c r="DL327" s="17"/>
      <c r="DM327" s="17"/>
      <c r="DN327" s="17"/>
      <c r="DO327" s="17"/>
      <c r="DP327" s="17"/>
      <c r="DQ327" s="17"/>
      <c r="DR327" s="17"/>
      <c r="DS327" s="17"/>
      <c r="DT327" s="17"/>
      <c r="DU327" s="17"/>
      <c r="DV327" s="17"/>
      <c r="DW327" s="17"/>
    </row>
    <row r="328" spans="15:127" ht="29" customHeight="1" x14ac:dyDescent="0.15">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c r="CA328" s="17"/>
      <c r="CB328" s="17"/>
      <c r="CC328" s="17"/>
      <c r="CD328" s="17"/>
      <c r="CE328" s="17"/>
      <c r="CF328" s="17"/>
      <c r="CG328" s="17"/>
      <c r="CH328" s="17"/>
      <c r="CI328" s="17"/>
      <c r="CJ328" s="17"/>
      <c r="CK328" s="17"/>
      <c r="CL328" s="17"/>
      <c r="CM328" s="17"/>
      <c r="CN328" s="17"/>
      <c r="CO328" s="17"/>
      <c r="CP328" s="17"/>
      <c r="CQ328" s="17"/>
      <c r="CR328" s="17"/>
      <c r="CS328" s="17"/>
      <c r="CT328" s="17"/>
      <c r="CU328" s="17"/>
      <c r="CV328" s="17"/>
      <c r="CW328" s="17"/>
      <c r="CX328" s="17"/>
      <c r="CY328" s="17"/>
      <c r="CZ328" s="17"/>
      <c r="DA328" s="17"/>
      <c r="DB328" s="17"/>
      <c r="DC328" s="17"/>
      <c r="DD328" s="17"/>
      <c r="DE328" s="17"/>
      <c r="DF328" s="17"/>
      <c r="DG328" s="17"/>
      <c r="DH328" s="17"/>
      <c r="DI328" s="17"/>
      <c r="DJ328" s="17"/>
      <c r="DK328" s="17"/>
      <c r="DL328" s="17"/>
      <c r="DM328" s="17"/>
      <c r="DN328" s="17"/>
      <c r="DO328" s="17"/>
      <c r="DP328" s="17"/>
      <c r="DQ328" s="17"/>
      <c r="DR328" s="17"/>
      <c r="DS328" s="17"/>
      <c r="DT328" s="17"/>
      <c r="DU328" s="17"/>
      <c r="DV328" s="17"/>
      <c r="DW328" s="17"/>
    </row>
    <row r="329" spans="15:127" ht="29" customHeight="1" x14ac:dyDescent="0.15">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c r="CA329" s="17"/>
      <c r="CB329" s="17"/>
      <c r="CC329" s="17"/>
      <c r="CD329" s="17"/>
      <c r="CE329" s="17"/>
      <c r="CF329" s="17"/>
      <c r="CG329" s="17"/>
      <c r="CH329" s="17"/>
      <c r="CI329" s="17"/>
      <c r="CJ329" s="17"/>
      <c r="CK329" s="17"/>
      <c r="CL329" s="17"/>
      <c r="CM329" s="17"/>
      <c r="CN329" s="17"/>
      <c r="CO329" s="17"/>
      <c r="CP329" s="17"/>
      <c r="CQ329" s="17"/>
      <c r="CR329" s="17"/>
      <c r="CS329" s="17"/>
      <c r="CT329" s="17"/>
      <c r="CU329" s="17"/>
      <c r="CV329" s="17"/>
      <c r="CW329" s="17"/>
      <c r="CX329" s="17"/>
      <c r="CY329" s="17"/>
      <c r="CZ329" s="17"/>
      <c r="DA329" s="17"/>
      <c r="DB329" s="17"/>
      <c r="DC329" s="17"/>
      <c r="DD329" s="17"/>
      <c r="DE329" s="17"/>
      <c r="DF329" s="17"/>
      <c r="DG329" s="17"/>
      <c r="DH329" s="17"/>
      <c r="DI329" s="17"/>
      <c r="DJ329" s="17"/>
      <c r="DK329" s="17"/>
      <c r="DL329" s="17"/>
      <c r="DM329" s="17"/>
      <c r="DN329" s="17"/>
      <c r="DO329" s="17"/>
      <c r="DP329" s="17"/>
      <c r="DQ329" s="17"/>
      <c r="DR329" s="17"/>
      <c r="DS329" s="17"/>
      <c r="DT329" s="17"/>
      <c r="DU329" s="17"/>
      <c r="DV329" s="17"/>
      <c r="DW329" s="17"/>
    </row>
    <row r="330" spans="15:127" ht="29" customHeight="1" x14ac:dyDescent="0.15">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c r="CA330" s="17"/>
      <c r="CB330" s="17"/>
      <c r="CC330" s="17"/>
      <c r="CD330" s="17"/>
      <c r="CE330" s="17"/>
      <c r="CF330" s="17"/>
      <c r="CG330" s="17"/>
      <c r="CH330" s="17"/>
      <c r="CI330" s="17"/>
      <c r="CJ330" s="17"/>
      <c r="CK330" s="17"/>
      <c r="CL330" s="17"/>
      <c r="CM330" s="17"/>
      <c r="CN330" s="17"/>
      <c r="CO330" s="17"/>
      <c r="CP330" s="17"/>
      <c r="CQ330" s="17"/>
      <c r="CR330" s="17"/>
      <c r="CS330" s="17"/>
      <c r="CT330" s="17"/>
      <c r="CU330" s="17"/>
      <c r="CV330" s="17"/>
      <c r="CW330" s="17"/>
      <c r="CX330" s="17"/>
      <c r="CY330" s="17"/>
      <c r="CZ330" s="17"/>
      <c r="DA330" s="17"/>
      <c r="DB330" s="17"/>
      <c r="DC330" s="17"/>
      <c r="DD330" s="17"/>
      <c r="DE330" s="17"/>
      <c r="DF330" s="17"/>
      <c r="DG330" s="17"/>
      <c r="DH330" s="17"/>
      <c r="DI330" s="17"/>
      <c r="DJ330" s="17"/>
      <c r="DK330" s="17"/>
      <c r="DL330" s="17"/>
      <c r="DM330" s="17"/>
      <c r="DN330" s="17"/>
      <c r="DO330" s="17"/>
      <c r="DP330" s="17"/>
      <c r="DQ330" s="17"/>
      <c r="DR330" s="17"/>
      <c r="DS330" s="17"/>
      <c r="DT330" s="17"/>
      <c r="DU330" s="17"/>
      <c r="DV330" s="17"/>
      <c r="DW330" s="17"/>
    </row>
    <row r="331" spans="15:127" ht="29" customHeight="1" x14ac:dyDescent="0.15">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c r="CA331" s="17"/>
      <c r="CB331" s="17"/>
      <c r="CC331" s="17"/>
      <c r="CD331" s="17"/>
      <c r="CE331" s="17"/>
      <c r="CF331" s="17"/>
      <c r="CG331" s="17"/>
      <c r="CH331" s="17"/>
      <c r="CI331" s="17"/>
      <c r="CJ331" s="17"/>
      <c r="CK331" s="17"/>
      <c r="CL331" s="17"/>
      <c r="CM331" s="17"/>
      <c r="CN331" s="17"/>
      <c r="CO331" s="17"/>
      <c r="CP331" s="17"/>
      <c r="CQ331" s="17"/>
      <c r="CR331" s="17"/>
      <c r="CS331" s="17"/>
      <c r="CT331" s="17"/>
      <c r="CU331" s="17"/>
      <c r="CV331" s="17"/>
      <c r="CW331" s="17"/>
      <c r="CX331" s="17"/>
      <c r="CY331" s="17"/>
      <c r="CZ331" s="17"/>
      <c r="DA331" s="17"/>
      <c r="DB331" s="17"/>
      <c r="DC331" s="17"/>
      <c r="DD331" s="17"/>
      <c r="DE331" s="17"/>
      <c r="DF331" s="17"/>
      <c r="DG331" s="17"/>
      <c r="DH331" s="17"/>
      <c r="DI331" s="17"/>
      <c r="DJ331" s="17"/>
      <c r="DK331" s="17"/>
      <c r="DL331" s="17"/>
      <c r="DM331" s="17"/>
      <c r="DN331" s="17"/>
      <c r="DO331" s="17"/>
      <c r="DP331" s="17"/>
      <c r="DQ331" s="17"/>
      <c r="DR331" s="17"/>
      <c r="DS331" s="17"/>
      <c r="DT331" s="17"/>
      <c r="DU331" s="17"/>
      <c r="DV331" s="17"/>
      <c r="DW331" s="17"/>
    </row>
    <row r="332" spans="15:127" ht="29" customHeight="1" x14ac:dyDescent="0.15">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c r="CA332" s="17"/>
      <c r="CB332" s="17"/>
      <c r="CC332" s="17"/>
      <c r="CD332" s="17"/>
      <c r="CE332" s="17"/>
      <c r="CF332" s="17"/>
      <c r="CG332" s="17"/>
      <c r="CH332" s="17"/>
      <c r="CI332" s="17"/>
      <c r="CJ332" s="17"/>
      <c r="CK332" s="17"/>
      <c r="CL332" s="17"/>
      <c r="CM332" s="17"/>
      <c r="CN332" s="17"/>
      <c r="CO332" s="17"/>
      <c r="CP332" s="17"/>
      <c r="CQ332" s="17"/>
      <c r="CR332" s="17"/>
      <c r="CS332" s="17"/>
      <c r="CT332" s="17"/>
      <c r="CU332" s="17"/>
      <c r="CV332" s="17"/>
      <c r="CW332" s="17"/>
      <c r="CX332" s="17"/>
      <c r="CY332" s="17"/>
      <c r="CZ332" s="17"/>
      <c r="DA332" s="17"/>
      <c r="DB332" s="17"/>
      <c r="DC332" s="17"/>
      <c r="DD332" s="17"/>
      <c r="DE332" s="17"/>
      <c r="DF332" s="17"/>
      <c r="DG332" s="17"/>
      <c r="DH332" s="17"/>
      <c r="DI332" s="17"/>
      <c r="DJ332" s="17"/>
      <c r="DK332" s="17"/>
      <c r="DL332" s="17"/>
      <c r="DM332" s="17"/>
      <c r="DN332" s="17"/>
      <c r="DO332" s="17"/>
      <c r="DP332" s="17"/>
      <c r="DQ332" s="17"/>
      <c r="DR332" s="17"/>
      <c r="DS332" s="17"/>
      <c r="DT332" s="17"/>
      <c r="DU332" s="17"/>
      <c r="DV332" s="17"/>
      <c r="DW332" s="17"/>
    </row>
    <row r="333" spans="15:127" ht="29" customHeight="1" x14ac:dyDescent="0.15">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c r="CA333" s="17"/>
      <c r="CB333" s="17"/>
      <c r="CC333" s="17"/>
      <c r="CD333" s="17"/>
      <c r="CE333" s="17"/>
      <c r="CF333" s="17"/>
      <c r="CG333" s="17"/>
      <c r="CH333" s="17"/>
      <c r="CI333" s="17"/>
      <c r="CJ333" s="17"/>
      <c r="CK333" s="17"/>
      <c r="CL333" s="17"/>
      <c r="CM333" s="17"/>
      <c r="CN333" s="17"/>
      <c r="CO333" s="17"/>
      <c r="CP333" s="17"/>
      <c r="CQ333" s="17"/>
      <c r="CR333" s="17"/>
      <c r="CS333" s="17"/>
      <c r="CT333" s="17"/>
      <c r="CU333" s="17"/>
      <c r="CV333" s="17"/>
      <c r="CW333" s="17"/>
      <c r="CX333" s="17"/>
      <c r="CY333" s="17"/>
      <c r="CZ333" s="17"/>
      <c r="DA333" s="17"/>
      <c r="DB333" s="17"/>
      <c r="DC333" s="17"/>
      <c r="DD333" s="17"/>
      <c r="DE333" s="17"/>
      <c r="DF333" s="17"/>
      <c r="DG333" s="17"/>
      <c r="DH333" s="17"/>
      <c r="DI333" s="17"/>
      <c r="DJ333" s="17"/>
      <c r="DK333" s="17"/>
      <c r="DL333" s="17"/>
      <c r="DM333" s="17"/>
      <c r="DN333" s="17"/>
      <c r="DO333" s="17"/>
      <c r="DP333" s="17"/>
      <c r="DQ333" s="17"/>
      <c r="DR333" s="17"/>
      <c r="DS333" s="17"/>
      <c r="DT333" s="17"/>
      <c r="DU333" s="17"/>
      <c r="DV333" s="17"/>
      <c r="DW333" s="17"/>
    </row>
    <row r="334" spans="15:127" ht="29" customHeight="1" x14ac:dyDescent="0.15">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c r="CA334" s="17"/>
      <c r="CB334" s="17"/>
      <c r="CC334" s="17"/>
      <c r="CD334" s="17"/>
      <c r="CE334" s="17"/>
      <c r="CF334" s="17"/>
      <c r="CG334" s="17"/>
      <c r="CH334" s="17"/>
      <c r="CI334" s="17"/>
      <c r="CJ334" s="17"/>
      <c r="CK334" s="17"/>
      <c r="CL334" s="17"/>
      <c r="CM334" s="17"/>
      <c r="CN334" s="17"/>
      <c r="CO334" s="17"/>
      <c r="CP334" s="17"/>
      <c r="CQ334" s="17"/>
      <c r="CR334" s="17"/>
      <c r="CS334" s="17"/>
      <c r="CT334" s="17"/>
      <c r="CU334" s="17"/>
      <c r="CV334" s="17"/>
      <c r="CW334" s="17"/>
      <c r="CX334" s="17"/>
      <c r="CY334" s="17"/>
      <c r="CZ334" s="17"/>
      <c r="DA334" s="17"/>
      <c r="DB334" s="17"/>
      <c r="DC334" s="17"/>
      <c r="DD334" s="17"/>
      <c r="DE334" s="17"/>
      <c r="DF334" s="17"/>
      <c r="DG334" s="17"/>
      <c r="DH334" s="17"/>
      <c r="DI334" s="17"/>
      <c r="DJ334" s="17"/>
      <c r="DK334" s="17"/>
      <c r="DL334" s="17"/>
      <c r="DM334" s="17"/>
      <c r="DN334" s="17"/>
      <c r="DO334" s="17"/>
      <c r="DP334" s="17"/>
      <c r="DQ334" s="17"/>
      <c r="DR334" s="17"/>
      <c r="DS334" s="17"/>
      <c r="DT334" s="17"/>
      <c r="DU334" s="17"/>
      <c r="DV334" s="17"/>
      <c r="DW334" s="17"/>
    </row>
    <row r="335" spans="15:127" ht="29" customHeight="1" x14ac:dyDescent="0.15">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c r="CA335" s="17"/>
      <c r="CB335" s="17"/>
      <c r="CC335" s="17"/>
      <c r="CD335" s="17"/>
      <c r="CE335" s="17"/>
      <c r="CF335" s="17"/>
      <c r="CG335" s="17"/>
      <c r="CH335" s="17"/>
      <c r="CI335" s="17"/>
      <c r="CJ335" s="17"/>
      <c r="CK335" s="17"/>
      <c r="CL335" s="17"/>
      <c r="CM335" s="17"/>
      <c r="CN335" s="17"/>
      <c r="CO335" s="17"/>
      <c r="CP335" s="17"/>
      <c r="CQ335" s="17"/>
      <c r="CR335" s="17"/>
      <c r="CS335" s="17"/>
      <c r="CT335" s="17"/>
      <c r="CU335" s="17"/>
      <c r="CV335" s="17"/>
      <c r="CW335" s="17"/>
      <c r="CX335" s="17"/>
      <c r="CY335" s="17"/>
      <c r="CZ335" s="17"/>
      <c r="DA335" s="17"/>
      <c r="DB335" s="17"/>
      <c r="DC335" s="17"/>
      <c r="DD335" s="17"/>
      <c r="DE335" s="17"/>
      <c r="DF335" s="17"/>
      <c r="DG335" s="17"/>
      <c r="DH335" s="17"/>
      <c r="DI335" s="17"/>
      <c r="DJ335" s="17"/>
      <c r="DK335" s="17"/>
      <c r="DL335" s="17"/>
      <c r="DM335" s="17"/>
      <c r="DN335" s="17"/>
      <c r="DO335" s="17"/>
      <c r="DP335" s="17"/>
      <c r="DQ335" s="17"/>
      <c r="DR335" s="17"/>
      <c r="DS335" s="17"/>
      <c r="DT335" s="17"/>
      <c r="DU335" s="17"/>
      <c r="DV335" s="17"/>
      <c r="DW335" s="17"/>
    </row>
    <row r="336" spans="15:127" ht="29" customHeight="1" x14ac:dyDescent="0.15">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c r="CA336" s="17"/>
      <c r="CB336" s="17"/>
      <c r="CC336" s="17"/>
      <c r="CD336" s="17"/>
      <c r="CE336" s="17"/>
      <c r="CF336" s="17"/>
      <c r="CG336" s="17"/>
      <c r="CH336" s="17"/>
      <c r="CI336" s="17"/>
      <c r="CJ336" s="17"/>
      <c r="CK336" s="17"/>
      <c r="CL336" s="17"/>
      <c r="CM336" s="17"/>
      <c r="CN336" s="17"/>
      <c r="CO336" s="17"/>
      <c r="CP336" s="17"/>
      <c r="CQ336" s="17"/>
      <c r="CR336" s="17"/>
      <c r="CS336" s="17"/>
      <c r="CT336" s="17"/>
      <c r="CU336" s="17"/>
      <c r="CV336" s="17"/>
      <c r="CW336" s="17"/>
      <c r="CX336" s="17"/>
      <c r="CY336" s="17"/>
      <c r="CZ336" s="17"/>
      <c r="DA336" s="17"/>
      <c r="DB336" s="17"/>
      <c r="DC336" s="17"/>
      <c r="DD336" s="17"/>
      <c r="DE336" s="17"/>
      <c r="DF336" s="17"/>
      <c r="DG336" s="17"/>
      <c r="DH336" s="17"/>
      <c r="DI336" s="17"/>
      <c r="DJ336" s="17"/>
      <c r="DK336" s="17"/>
      <c r="DL336" s="17"/>
      <c r="DM336" s="17"/>
      <c r="DN336" s="17"/>
      <c r="DO336" s="17"/>
      <c r="DP336" s="17"/>
      <c r="DQ336" s="17"/>
      <c r="DR336" s="17"/>
      <c r="DS336" s="17"/>
      <c r="DT336" s="17"/>
      <c r="DU336" s="17"/>
      <c r="DV336" s="17"/>
      <c r="DW336" s="17"/>
    </row>
    <row r="337" spans="15:127" ht="29" customHeight="1" x14ac:dyDescent="0.15">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c r="CA337" s="17"/>
      <c r="CB337" s="17"/>
      <c r="CC337" s="17"/>
      <c r="CD337" s="17"/>
      <c r="CE337" s="17"/>
      <c r="CF337" s="17"/>
      <c r="CG337" s="17"/>
      <c r="CH337" s="17"/>
      <c r="CI337" s="17"/>
      <c r="CJ337" s="17"/>
      <c r="CK337" s="17"/>
      <c r="CL337" s="17"/>
      <c r="CM337" s="17"/>
      <c r="CN337" s="17"/>
      <c r="CO337" s="17"/>
      <c r="CP337" s="17"/>
      <c r="CQ337" s="17"/>
      <c r="CR337" s="17"/>
      <c r="CS337" s="17"/>
      <c r="CT337" s="17"/>
      <c r="CU337" s="17"/>
      <c r="CV337" s="17"/>
      <c r="CW337" s="17"/>
      <c r="CX337" s="17"/>
      <c r="CY337" s="17"/>
      <c r="CZ337" s="17"/>
      <c r="DA337" s="17"/>
      <c r="DB337" s="17"/>
      <c r="DC337" s="17"/>
      <c r="DD337" s="17"/>
      <c r="DE337" s="17"/>
      <c r="DF337" s="17"/>
      <c r="DG337" s="17"/>
      <c r="DH337" s="17"/>
      <c r="DI337" s="17"/>
      <c r="DJ337" s="17"/>
      <c r="DK337" s="17"/>
      <c r="DL337" s="17"/>
      <c r="DM337" s="17"/>
      <c r="DN337" s="17"/>
      <c r="DO337" s="17"/>
      <c r="DP337" s="17"/>
      <c r="DQ337" s="17"/>
      <c r="DR337" s="17"/>
      <c r="DS337" s="17"/>
      <c r="DT337" s="17"/>
      <c r="DU337" s="17"/>
      <c r="DV337" s="17"/>
      <c r="DW337" s="17"/>
    </row>
    <row r="338" spans="15:127" ht="29" customHeight="1" x14ac:dyDescent="0.15">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c r="CA338" s="17"/>
      <c r="CB338" s="17"/>
      <c r="CC338" s="17"/>
      <c r="CD338" s="17"/>
      <c r="CE338" s="17"/>
      <c r="CF338" s="17"/>
      <c r="CG338" s="17"/>
      <c r="CH338" s="17"/>
      <c r="CI338" s="17"/>
      <c r="CJ338" s="17"/>
      <c r="CK338" s="17"/>
      <c r="CL338" s="17"/>
      <c r="CM338" s="17"/>
      <c r="CN338" s="17"/>
      <c r="CO338" s="17"/>
      <c r="CP338" s="17"/>
      <c r="CQ338" s="17"/>
      <c r="CR338" s="17"/>
      <c r="CS338" s="17"/>
      <c r="CT338" s="17"/>
      <c r="CU338" s="17"/>
      <c r="CV338" s="17"/>
      <c r="CW338" s="17"/>
      <c r="CX338" s="17"/>
      <c r="CY338" s="17"/>
      <c r="CZ338" s="17"/>
      <c r="DA338" s="17"/>
      <c r="DB338" s="17"/>
      <c r="DC338" s="17"/>
      <c r="DD338" s="17"/>
      <c r="DE338" s="17"/>
      <c r="DF338" s="17"/>
      <c r="DG338" s="17"/>
      <c r="DH338" s="17"/>
      <c r="DI338" s="17"/>
      <c r="DJ338" s="17"/>
      <c r="DK338" s="17"/>
      <c r="DL338" s="17"/>
      <c r="DM338" s="17"/>
      <c r="DN338" s="17"/>
      <c r="DO338" s="17"/>
      <c r="DP338" s="17"/>
      <c r="DQ338" s="17"/>
      <c r="DR338" s="17"/>
      <c r="DS338" s="17"/>
      <c r="DT338" s="17"/>
      <c r="DU338" s="17"/>
      <c r="DV338" s="17"/>
      <c r="DW338" s="17"/>
    </row>
    <row r="339" spans="15:127" ht="29" customHeight="1" x14ac:dyDescent="0.15">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c r="CA339" s="17"/>
      <c r="CB339" s="17"/>
      <c r="CC339" s="17"/>
      <c r="CD339" s="17"/>
      <c r="CE339" s="17"/>
      <c r="CF339" s="17"/>
      <c r="CG339" s="17"/>
      <c r="CH339" s="17"/>
      <c r="CI339" s="17"/>
      <c r="CJ339" s="17"/>
      <c r="CK339" s="17"/>
      <c r="CL339" s="17"/>
      <c r="CM339" s="17"/>
      <c r="CN339" s="17"/>
      <c r="CO339" s="17"/>
      <c r="CP339" s="17"/>
      <c r="CQ339" s="17"/>
      <c r="CR339" s="17"/>
      <c r="CS339" s="17"/>
      <c r="CT339" s="17"/>
      <c r="CU339" s="17"/>
      <c r="CV339" s="17"/>
      <c r="CW339" s="17"/>
      <c r="CX339" s="17"/>
      <c r="CY339" s="17"/>
      <c r="CZ339" s="17"/>
      <c r="DA339" s="17"/>
      <c r="DB339" s="17"/>
      <c r="DC339" s="17"/>
      <c r="DD339" s="17"/>
      <c r="DE339" s="17"/>
      <c r="DF339" s="17"/>
      <c r="DG339" s="17"/>
      <c r="DH339" s="17"/>
      <c r="DI339" s="17"/>
      <c r="DJ339" s="17"/>
      <c r="DK339" s="17"/>
      <c r="DL339" s="17"/>
      <c r="DM339" s="17"/>
      <c r="DN339" s="17"/>
      <c r="DO339" s="17"/>
      <c r="DP339" s="17"/>
      <c r="DQ339" s="17"/>
      <c r="DR339" s="17"/>
      <c r="DS339" s="17"/>
      <c r="DT339" s="17"/>
      <c r="DU339" s="17"/>
      <c r="DV339" s="17"/>
      <c r="DW339" s="17"/>
    </row>
    <row r="340" spans="15:127" ht="29" customHeight="1" x14ac:dyDescent="0.15">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c r="CA340" s="17"/>
      <c r="CB340" s="17"/>
      <c r="CC340" s="17"/>
      <c r="CD340" s="17"/>
      <c r="CE340" s="17"/>
      <c r="CF340" s="17"/>
      <c r="CG340" s="17"/>
      <c r="CH340" s="17"/>
      <c r="CI340" s="17"/>
      <c r="CJ340" s="17"/>
      <c r="CK340" s="17"/>
      <c r="CL340" s="17"/>
      <c r="CM340" s="17"/>
      <c r="CN340" s="17"/>
      <c r="CO340" s="17"/>
      <c r="CP340" s="17"/>
      <c r="CQ340" s="17"/>
      <c r="CR340" s="17"/>
      <c r="CS340" s="17"/>
      <c r="CT340" s="17"/>
      <c r="CU340" s="17"/>
      <c r="CV340" s="17"/>
      <c r="CW340" s="17"/>
      <c r="CX340" s="17"/>
      <c r="CY340" s="17"/>
      <c r="CZ340" s="17"/>
      <c r="DA340" s="17"/>
      <c r="DB340" s="17"/>
      <c r="DC340" s="17"/>
      <c r="DD340" s="17"/>
      <c r="DE340" s="17"/>
      <c r="DF340" s="17"/>
      <c r="DG340" s="17"/>
      <c r="DH340" s="17"/>
      <c r="DI340" s="17"/>
      <c r="DJ340" s="17"/>
      <c r="DK340" s="17"/>
      <c r="DL340" s="17"/>
      <c r="DM340" s="17"/>
      <c r="DN340" s="17"/>
      <c r="DO340" s="17"/>
      <c r="DP340" s="17"/>
      <c r="DQ340" s="17"/>
      <c r="DR340" s="17"/>
      <c r="DS340" s="17"/>
      <c r="DT340" s="17"/>
      <c r="DU340" s="17"/>
      <c r="DV340" s="17"/>
      <c r="DW340" s="17"/>
    </row>
    <row r="341" spans="15:127" ht="29" customHeight="1" x14ac:dyDescent="0.15">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c r="CA341" s="17"/>
      <c r="CB341" s="17"/>
      <c r="CC341" s="17"/>
      <c r="CD341" s="17"/>
      <c r="CE341" s="17"/>
      <c r="CF341" s="17"/>
      <c r="CG341" s="17"/>
      <c r="CH341" s="17"/>
      <c r="CI341" s="17"/>
      <c r="CJ341" s="17"/>
      <c r="CK341" s="17"/>
      <c r="CL341" s="17"/>
      <c r="CM341" s="17"/>
      <c r="CN341" s="17"/>
      <c r="CO341" s="17"/>
      <c r="CP341" s="17"/>
      <c r="CQ341" s="17"/>
      <c r="CR341" s="17"/>
      <c r="CS341" s="17"/>
      <c r="CT341" s="17"/>
      <c r="CU341" s="17"/>
      <c r="CV341" s="17"/>
      <c r="CW341" s="17"/>
      <c r="CX341" s="17"/>
      <c r="CY341" s="17"/>
      <c r="CZ341" s="17"/>
      <c r="DA341" s="17"/>
      <c r="DB341" s="17"/>
      <c r="DC341" s="17"/>
      <c r="DD341" s="17"/>
      <c r="DE341" s="17"/>
      <c r="DF341" s="17"/>
      <c r="DG341" s="17"/>
      <c r="DH341" s="17"/>
      <c r="DI341" s="17"/>
      <c r="DJ341" s="17"/>
      <c r="DK341" s="17"/>
      <c r="DL341" s="17"/>
      <c r="DM341" s="17"/>
      <c r="DN341" s="17"/>
      <c r="DO341" s="17"/>
      <c r="DP341" s="17"/>
      <c r="DQ341" s="17"/>
      <c r="DR341" s="17"/>
      <c r="DS341" s="17"/>
      <c r="DT341" s="17"/>
      <c r="DU341" s="17"/>
      <c r="DV341" s="17"/>
      <c r="DW341" s="17"/>
    </row>
    <row r="342" spans="15:127" ht="29" customHeight="1" x14ac:dyDescent="0.15">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c r="CA342" s="17"/>
      <c r="CB342" s="17"/>
      <c r="CC342" s="17"/>
      <c r="CD342" s="17"/>
      <c r="CE342" s="17"/>
      <c r="CF342" s="17"/>
      <c r="CG342" s="17"/>
      <c r="CH342" s="17"/>
      <c r="CI342" s="17"/>
      <c r="CJ342" s="17"/>
      <c r="CK342" s="17"/>
      <c r="CL342" s="17"/>
      <c r="CM342" s="17"/>
      <c r="CN342" s="17"/>
      <c r="CO342" s="17"/>
      <c r="CP342" s="17"/>
      <c r="CQ342" s="17"/>
      <c r="CR342" s="17"/>
      <c r="CS342" s="17"/>
      <c r="CT342" s="17"/>
      <c r="CU342" s="17"/>
      <c r="CV342" s="17"/>
      <c r="CW342" s="17"/>
      <c r="CX342" s="17"/>
      <c r="CY342" s="17"/>
      <c r="CZ342" s="17"/>
      <c r="DA342" s="17"/>
      <c r="DB342" s="17"/>
      <c r="DC342" s="17"/>
      <c r="DD342" s="17"/>
      <c r="DE342" s="17"/>
      <c r="DF342" s="17"/>
      <c r="DG342" s="17"/>
      <c r="DH342" s="17"/>
      <c r="DI342" s="17"/>
      <c r="DJ342" s="17"/>
      <c r="DK342" s="17"/>
      <c r="DL342" s="17"/>
      <c r="DM342" s="17"/>
      <c r="DN342" s="17"/>
      <c r="DO342" s="17"/>
      <c r="DP342" s="17"/>
      <c r="DQ342" s="17"/>
      <c r="DR342" s="17"/>
      <c r="DS342" s="17"/>
      <c r="DT342" s="17"/>
      <c r="DU342" s="17"/>
      <c r="DV342" s="17"/>
      <c r="DW342" s="17"/>
    </row>
    <row r="343" spans="15:127" ht="29" customHeight="1" x14ac:dyDescent="0.15">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c r="CA343" s="17"/>
      <c r="CB343" s="17"/>
      <c r="CC343" s="17"/>
      <c r="CD343" s="17"/>
      <c r="CE343" s="17"/>
      <c r="CF343" s="17"/>
      <c r="CG343" s="17"/>
      <c r="CH343" s="17"/>
      <c r="CI343" s="17"/>
      <c r="CJ343" s="17"/>
      <c r="CK343" s="17"/>
      <c r="CL343" s="17"/>
      <c r="CM343" s="17"/>
      <c r="CN343" s="17"/>
      <c r="CO343" s="17"/>
      <c r="CP343" s="17"/>
      <c r="CQ343" s="17"/>
      <c r="CR343" s="17"/>
      <c r="CS343" s="17"/>
      <c r="CT343" s="17"/>
      <c r="CU343" s="17"/>
      <c r="CV343" s="17"/>
      <c r="CW343" s="17"/>
      <c r="CX343" s="17"/>
      <c r="CY343" s="17"/>
      <c r="CZ343" s="17"/>
      <c r="DA343" s="17"/>
      <c r="DB343" s="17"/>
      <c r="DC343" s="17"/>
      <c r="DD343" s="17"/>
      <c r="DE343" s="17"/>
      <c r="DF343" s="17"/>
      <c r="DG343" s="17"/>
      <c r="DH343" s="17"/>
      <c r="DI343" s="17"/>
      <c r="DJ343" s="17"/>
      <c r="DK343" s="17"/>
      <c r="DL343" s="17"/>
      <c r="DM343" s="17"/>
      <c r="DN343" s="17"/>
      <c r="DO343" s="17"/>
      <c r="DP343" s="17"/>
      <c r="DQ343" s="17"/>
      <c r="DR343" s="17"/>
      <c r="DS343" s="17"/>
      <c r="DT343" s="17"/>
      <c r="DU343" s="17"/>
      <c r="DV343" s="17"/>
      <c r="DW343" s="17"/>
    </row>
  </sheetData>
  <mergeCells count="58">
    <mergeCell ref="K14:N14"/>
    <mergeCell ref="C15:D15"/>
    <mergeCell ref="C14:D14"/>
    <mergeCell ref="M7:N7"/>
    <mergeCell ref="K7:L7"/>
    <mergeCell ref="I7:J7"/>
    <mergeCell ref="K12:L12"/>
    <mergeCell ref="K10:L10"/>
    <mergeCell ref="M8:N8"/>
    <mergeCell ref="I8:J8"/>
    <mergeCell ref="I10:J10"/>
    <mergeCell ref="M12:N12"/>
    <mergeCell ref="I11:J11"/>
    <mergeCell ref="K11:L11"/>
    <mergeCell ref="M11:N11"/>
    <mergeCell ref="I12:J12"/>
    <mergeCell ref="M10:N10"/>
    <mergeCell ref="K8:L8"/>
    <mergeCell ref="G4:H4"/>
    <mergeCell ref="G2:H2"/>
    <mergeCell ref="I4:J4"/>
    <mergeCell ref="I5:J5"/>
    <mergeCell ref="I6:J6"/>
    <mergeCell ref="I2:J2"/>
    <mergeCell ref="K2:L2"/>
    <mergeCell ref="M2:N2"/>
    <mergeCell ref="M4:N4"/>
    <mergeCell ref="M5:N5"/>
    <mergeCell ref="M6:N6"/>
    <mergeCell ref="K4:L4"/>
    <mergeCell ref="K5:L5"/>
    <mergeCell ref="K6:L6"/>
    <mergeCell ref="E5:F5"/>
    <mergeCell ref="E4:F4"/>
    <mergeCell ref="E2:F2"/>
    <mergeCell ref="G12:H12"/>
    <mergeCell ref="G11:H11"/>
    <mergeCell ref="G10:H10"/>
    <mergeCell ref="G8:H8"/>
    <mergeCell ref="G7:H7"/>
    <mergeCell ref="G6:H6"/>
    <mergeCell ref="G5:H5"/>
    <mergeCell ref="E12:F12"/>
    <mergeCell ref="E11:F11"/>
    <mergeCell ref="E10:F10"/>
    <mergeCell ref="E8:F8"/>
    <mergeCell ref="E7:F7"/>
    <mergeCell ref="E6:F6"/>
    <mergeCell ref="C2:D2"/>
    <mergeCell ref="C12:D12"/>
    <mergeCell ref="C11:D11"/>
    <mergeCell ref="C10:D10"/>
    <mergeCell ref="C8:D8"/>
    <mergeCell ref="C7:D7"/>
    <mergeCell ref="C6:D6"/>
    <mergeCell ref="C5:D5"/>
    <mergeCell ref="C4:D4"/>
    <mergeCell ref="C9:D9"/>
  </mergeCells>
  <phoneticPr fontId="12" type="noConversion"/>
  <hyperlinks>
    <hyperlink ref="C11" r:id="rId1"/>
    <hyperlink ref="D11" r:id="rId2" display="https://www.g2crowd.com/survey_responses/sharpspring-review-153834"/>
    <hyperlink ref="C12" r:id="rId3"/>
    <hyperlink ref="D12" r:id="rId4" display="http://www.martechadvisor.com/reviewdetails/823/mark-cohen-sharpspring-2-review/"/>
    <hyperlink ref="E10" r:id="rId5"/>
    <hyperlink ref="F10" r:id="rId6" display="https://www.g2crowd.com/survey_responses/hubspot-review-164880"/>
    <hyperlink ref="E11" r:id="rId7"/>
    <hyperlink ref="F11" r:id="rId8" display="https://www.trustradius.com/reviews/hubspot-2013-11-15-15-26-52"/>
    <hyperlink ref="E12" r:id="rId9"/>
    <hyperlink ref="F12" r:id="rId10" display="http://www.capterra.com/landing-page-software/spotlight/82534/HubSpot/HubSpot"/>
    <hyperlink ref="G10" r:id="rId11"/>
    <hyperlink ref="H10" r:id="rId12" display="https://www.g2crowd.com/survey_responses/marketo-review-138262"/>
    <hyperlink ref="G11" r:id="rId13"/>
    <hyperlink ref="H11" r:id="rId14" display="https://www.crowdreviews.com/marketo"/>
    <hyperlink ref="G12" r:id="rId15"/>
    <hyperlink ref="H12" r:id="rId16" display="https://www.trustradius.com/reviews/marketo-2016-07-25-14-25-53"/>
    <hyperlink ref="I10" r:id="rId17" display=" “It's a great program if you email a lot, or to a lot of persons. By the reports of Act-On you get a very detailed image of what your clients do and what they like. It's good to know some html (terms as well as code) if you want to work with Act-On, but "/>
    <hyperlink ref="J10" r:id="rId18" display="https://www.trustradius.com/reviews/act-on-2015-11-25-07-02-14"/>
    <hyperlink ref="I11" r:id="rId19"/>
    <hyperlink ref="J11" r:id="rId20" display="http://www.capterra.com/landing-page-software/spotlight/150363/Act-On/Act-On Software"/>
    <hyperlink ref="I12" r:id="rId21"/>
    <hyperlink ref="J12" r:id="rId22" display="https://www.g2crowd.com/survey_responses/act-on-review-117140"/>
    <hyperlink ref="M10" r:id="rId23"/>
    <hyperlink ref="N10" r:id="rId24" display="https://www.g2crowd.com/survey_responses/infusionsoft-review-27267"/>
    <hyperlink ref="M11" r:id="rId25"/>
    <hyperlink ref="N11" r:id="rId26" display="http://www.capterra.com/contact-management-software/spotlight/132846/Infusionsoft/Infusionsoft"/>
    <hyperlink ref="M12" r:id="rId27"/>
    <hyperlink ref="N12" r:id="rId28" display="https://www.trustradius.com/reviews/infusionsoft-2016-06-27-16-05-24"/>
    <hyperlink ref="K10" r:id="rId29"/>
    <hyperlink ref="L10" r:id="rId30" display="https://www.trustradius.com/reviews/pardot-2015-07-20-13-01-59"/>
    <hyperlink ref="K11" r:id="rId31"/>
    <hyperlink ref="L11" r:id="rId32" display="https://www.g2crowd.com/survey_responses/pardot-review-142293"/>
    <hyperlink ref="K12" r:id="rId33"/>
    <hyperlink ref="L12" r:id="rId34" display="http://www.softwareadvice.com/marketing/pardot-profile/?reviews=2"/>
    <hyperlink ref="D10" r:id="rId35" display="http://www.martechadvisor.com/reviewdetails/812/jack-edward-heald-sharpspring-2-review/"/>
    <hyperlink ref="C10" r:id="rId36" display="“Honestly, without SharpSpring, I think we'd be dead in the water. We have thousands of leads across multiple lists. We couldn't do what we do as quickly, cheaply and easily without SharpSpring.”                                   - Jack Heald, Conversion "/>
    <hyperlink ref="C14" r:id="rId37"/>
    <hyperlink ref="D14" r:id="rId38" display="http://lp.sharpspring.com/get-a-demo/"/>
    <hyperlink ref="C9" r:id="rId39"/>
  </hyperlinks>
  <printOptions horizontalCentered="1"/>
  <pageMargins left="0.25" right="0.25" top="0.25" bottom="0.25" header="0.3" footer="0.3"/>
  <pageSetup scale="60" fitToHeight="0" orientation="portrait" horizontalDpi="4294967293" verticalDpi="4294967293"/>
  <headerFooter differentFirst="1">
    <oddFooter>Page &amp;P of &amp;N</oddFooter>
  </headerFooter>
  <drawing r:id="rId40"/>
  <extLst>
    <ext xmlns:x14="http://schemas.microsoft.com/office/spreadsheetml/2009/9/main" uri="{78C0D931-6437-407d-A8EE-F0AAD7539E65}">
      <x14:conditionalFormattings>
        <x14:conditionalFormatting xmlns:xm="http://schemas.microsoft.com/office/excel/2006/main">
          <x14:cfRule type="expression" priority="4" id="{D26736C5-CAD4-AA42-AF10-AE74489EDB51}">
            <xm:f>IF(E3&lt;O3,TRUE,IF('1. Your Needs'!$E$101,TRUE,FALSE))</xm:f>
            <x14:dxf>
              <font>
                <color rgb="FF00B050"/>
              </font>
              <fill>
                <patternFill patternType="none">
                  <fgColor indexed="64"/>
                  <bgColor auto="1"/>
                </patternFill>
              </fill>
            </x14:dxf>
          </x14:cfRule>
          <xm:sqref>D3</xm:sqref>
        </x14:conditionalFormatting>
        <x14:conditionalFormatting xmlns:xm="http://schemas.microsoft.com/office/excel/2006/main">
          <x14:cfRule type="expression" priority="3" id="{AB298B32-C34D-2C44-B75B-636906511D4D}">
            <xm:f>IF(F3&lt;P3,TRUE,IF('1. Your Needs'!$E$101,TRUE,FALSE))</xm:f>
            <x14:dxf>
              <font>
                <color rgb="FF00B050"/>
              </font>
              <fill>
                <patternFill patternType="none">
                  <fgColor indexed="64"/>
                  <bgColor auto="1"/>
                </patternFill>
              </fill>
            </x14:dxf>
          </x14:cfRule>
          <xm:sqref>D13</xm:sqref>
        </x14:conditionalFormatting>
        <x14:conditionalFormatting xmlns:xm="http://schemas.microsoft.com/office/excel/2006/main">
          <x14:cfRule type="expression" priority="2" id="{55181EA0-46F4-9843-9C29-D923A8DE765B}">
            <xm:f>IF('1. Your Needs'!$E$101,FALSE,IF($N$3&lt;$D$3,TRUE,FALSE))</xm:f>
            <x14:dxf>
              <font>
                <b/>
                <i val="0"/>
                <color rgb="FF16A53F"/>
              </font>
              <fill>
                <patternFill patternType="none">
                  <fgColor indexed="64"/>
                  <bgColor auto="1"/>
                </patternFill>
              </fill>
            </x14:dxf>
          </x14:cfRule>
          <xm:sqref>N3</xm:sqref>
        </x14:conditionalFormatting>
        <x14:conditionalFormatting xmlns:xm="http://schemas.microsoft.com/office/excel/2006/main">
          <x14:cfRule type="expression" priority="1" id="{CAC03FCB-F2CE-FF44-85A1-F0910740AA6D}">
            <xm:f>IF('1. Your Needs'!$E$101,FALSE,IF($N$3&lt;$D$3,TRUE,FALSE))</xm:f>
            <x14:dxf>
              <font>
                <color rgb="FF16A53F"/>
              </font>
              <fill>
                <patternFill patternType="none">
                  <fgColor indexed="64"/>
                  <bgColor auto="1"/>
                </patternFill>
              </fill>
            </x14:dxf>
          </x14:cfRule>
          <xm:sqref>N13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theme="7" tint="-0.249977111117893"/>
  </sheetPr>
  <dimension ref="A1:Q52"/>
  <sheetViews>
    <sheetView workbookViewId="0">
      <selection activeCell="C3" sqref="C3"/>
    </sheetView>
  </sheetViews>
  <sheetFormatPr baseColWidth="10" defaultColWidth="10.83203125" defaultRowHeight="13" x14ac:dyDescent="0.15"/>
  <cols>
    <col min="1" max="1" width="10.83203125" style="5"/>
    <col min="2" max="2" width="129.5" style="5" customWidth="1"/>
    <col min="3" max="3" width="28" style="5" customWidth="1"/>
    <col min="4" max="4" width="25.83203125" style="5" customWidth="1"/>
    <col min="5" max="5" width="4.6640625" style="5" customWidth="1"/>
    <col min="6" max="16384" width="10.83203125" style="5"/>
  </cols>
  <sheetData>
    <row r="1" spans="1:17" ht="13" customHeight="1" x14ac:dyDescent="0.15">
      <c r="A1" s="8"/>
      <c r="B1" s="8"/>
      <c r="C1" s="8"/>
      <c r="D1" s="8"/>
      <c r="E1" s="8"/>
      <c r="F1" s="8"/>
      <c r="G1" s="8"/>
      <c r="H1" s="8"/>
      <c r="I1" s="8"/>
      <c r="J1" s="8"/>
      <c r="K1" s="8"/>
      <c r="L1" s="8"/>
      <c r="M1" s="8"/>
      <c r="N1" s="8"/>
      <c r="O1" s="8"/>
      <c r="P1" s="8"/>
      <c r="Q1" s="8"/>
    </row>
    <row r="2" spans="1:17" ht="49" customHeight="1" x14ac:dyDescent="0.15">
      <c r="A2" s="8"/>
      <c r="B2" s="9"/>
      <c r="C2" s="119" t="s">
        <v>133</v>
      </c>
      <c r="D2" s="228"/>
      <c r="E2" s="228"/>
      <c r="F2" s="8"/>
      <c r="G2" s="12"/>
      <c r="H2" s="12"/>
      <c r="I2" s="12"/>
      <c r="J2" s="12"/>
      <c r="K2" s="12"/>
      <c r="L2" s="8"/>
      <c r="M2" s="8"/>
      <c r="N2" s="8"/>
      <c r="O2" s="8"/>
      <c r="P2" s="8"/>
      <c r="Q2" s="8"/>
    </row>
    <row r="3" spans="1:17" s="8" customFormat="1" ht="22" customHeight="1" x14ac:dyDescent="0.15">
      <c r="G3" s="12"/>
      <c r="H3" s="12"/>
      <c r="I3" s="12"/>
      <c r="J3" s="12"/>
      <c r="K3" s="12"/>
    </row>
    <row r="4" spans="1:17" ht="31" customHeight="1" x14ac:dyDescent="0.25">
      <c r="B4" s="229" t="s">
        <v>103</v>
      </c>
      <c r="C4" s="230"/>
      <c r="F4" s="4"/>
      <c r="G4" s="4"/>
      <c r="H4" s="4"/>
      <c r="I4" s="4"/>
      <c r="J4" s="4"/>
      <c r="K4" s="4"/>
    </row>
    <row r="5" spans="1:17" ht="18" x14ac:dyDescent="0.2">
      <c r="B5" s="231" t="s">
        <v>104</v>
      </c>
      <c r="C5" s="124"/>
      <c r="F5" s="4"/>
      <c r="G5" s="4"/>
      <c r="H5" s="4"/>
      <c r="I5" s="4"/>
      <c r="J5" s="4"/>
      <c r="K5" s="4"/>
    </row>
    <row r="6" spans="1:17" x14ac:dyDescent="0.15">
      <c r="B6" s="47"/>
      <c r="C6" s="47"/>
      <c r="D6" s="4"/>
      <c r="E6" s="4"/>
      <c r="F6" s="4"/>
      <c r="G6" s="4"/>
      <c r="H6" s="4"/>
      <c r="I6" s="4"/>
      <c r="J6" s="4"/>
      <c r="K6" s="4"/>
    </row>
    <row r="7" spans="1:17" ht="18" x14ac:dyDescent="0.2">
      <c r="B7" s="10" t="s">
        <v>85</v>
      </c>
      <c r="C7" s="10"/>
      <c r="E7" s="4"/>
      <c r="F7" s="4"/>
      <c r="G7" s="6"/>
      <c r="H7" s="6"/>
      <c r="I7" s="6"/>
      <c r="J7" s="6"/>
      <c r="K7" s="6"/>
    </row>
    <row r="8" spans="1:17" ht="18" x14ac:dyDescent="0.2">
      <c r="B8" s="11" t="s">
        <v>86</v>
      </c>
      <c r="C8" s="11"/>
      <c r="E8" s="4"/>
      <c r="F8" s="4"/>
    </row>
    <row r="9" spans="1:17" ht="18" x14ac:dyDescent="0.2">
      <c r="B9" s="11"/>
      <c r="C9" s="11"/>
      <c r="E9" s="4"/>
      <c r="F9" s="4"/>
    </row>
    <row r="10" spans="1:17" ht="18" x14ac:dyDescent="0.2">
      <c r="B10" s="10" t="s">
        <v>101</v>
      </c>
      <c r="C10" s="10"/>
    </row>
    <row r="11" spans="1:17" ht="36" customHeight="1" x14ac:dyDescent="0.2">
      <c r="B11" s="232" t="s">
        <v>105</v>
      </c>
      <c r="C11" s="230"/>
    </row>
    <row r="12" spans="1:17" ht="18" x14ac:dyDescent="0.2">
      <c r="B12" s="48"/>
      <c r="C12" s="48"/>
    </row>
    <row r="13" spans="1:17" ht="18" x14ac:dyDescent="0.2">
      <c r="B13" s="10" t="s">
        <v>102</v>
      </c>
      <c r="C13" s="10"/>
    </row>
    <row r="14" spans="1:17" ht="35" customHeight="1" x14ac:dyDescent="0.2">
      <c r="B14" s="232" t="s">
        <v>112</v>
      </c>
      <c r="C14" s="230"/>
    </row>
    <row r="15" spans="1:17" ht="18" x14ac:dyDescent="0.2">
      <c r="B15" s="48"/>
      <c r="C15" s="48"/>
    </row>
    <row r="16" spans="1:17" ht="18" x14ac:dyDescent="0.2">
      <c r="B16" s="10" t="s">
        <v>87</v>
      </c>
      <c r="C16" s="10"/>
    </row>
    <row r="17" spans="2:3" ht="17" customHeight="1" x14ac:dyDescent="0.15">
      <c r="B17" s="226" t="s">
        <v>88</v>
      </c>
      <c r="C17" s="130"/>
    </row>
    <row r="18" spans="2:3" ht="17" customHeight="1" x14ac:dyDescent="0.15">
      <c r="B18" s="226"/>
      <c r="C18" s="130"/>
    </row>
    <row r="19" spans="2:3" ht="17" customHeight="1" x14ac:dyDescent="0.15">
      <c r="B19" s="226"/>
      <c r="C19" s="130"/>
    </row>
    <row r="20" spans="2:3" ht="18" x14ac:dyDescent="0.2">
      <c r="B20" s="48"/>
      <c r="C20" s="48"/>
    </row>
    <row r="21" spans="2:3" ht="18" x14ac:dyDescent="0.2">
      <c r="B21" s="10" t="s">
        <v>89</v>
      </c>
      <c r="C21" s="10"/>
    </row>
    <row r="22" spans="2:3" ht="17" customHeight="1" x14ac:dyDescent="0.15">
      <c r="B22" s="226" t="s">
        <v>90</v>
      </c>
      <c r="C22" s="130"/>
    </row>
    <row r="23" spans="2:3" ht="17" customHeight="1" x14ac:dyDescent="0.15">
      <c r="B23" s="226"/>
      <c r="C23" s="130"/>
    </row>
    <row r="24" spans="2:3" ht="18" x14ac:dyDescent="0.2">
      <c r="B24" s="48"/>
      <c r="C24" s="48"/>
    </row>
    <row r="25" spans="2:3" ht="18" x14ac:dyDescent="0.2">
      <c r="B25" s="10" t="s">
        <v>107</v>
      </c>
      <c r="C25" s="10"/>
    </row>
    <row r="26" spans="2:3" ht="17" customHeight="1" x14ac:dyDescent="0.15">
      <c r="B26" s="226" t="s">
        <v>168</v>
      </c>
      <c r="C26" s="130"/>
    </row>
    <row r="27" spans="2:3" ht="17" customHeight="1" x14ac:dyDescent="0.15">
      <c r="B27" s="226"/>
      <c r="C27" s="130"/>
    </row>
    <row r="28" spans="2:3" ht="18" x14ac:dyDescent="0.2">
      <c r="B28" s="48"/>
      <c r="C28" s="48"/>
    </row>
    <row r="29" spans="2:3" ht="18" x14ac:dyDescent="0.2">
      <c r="B29" s="10" t="s">
        <v>106</v>
      </c>
      <c r="C29" s="10"/>
    </row>
    <row r="30" spans="2:3" ht="17" customHeight="1" x14ac:dyDescent="0.15">
      <c r="B30" s="226" t="s">
        <v>108</v>
      </c>
      <c r="C30" s="130"/>
    </row>
    <row r="31" spans="2:3" ht="17" customHeight="1" x14ac:dyDescent="0.15">
      <c r="B31" s="226"/>
      <c r="C31" s="130"/>
    </row>
    <row r="32" spans="2:3" ht="18" x14ac:dyDescent="0.2">
      <c r="B32" s="48"/>
      <c r="C32" s="48"/>
    </row>
    <row r="33" spans="2:3" ht="18" x14ac:dyDescent="0.2">
      <c r="B33" s="10" t="s">
        <v>100</v>
      </c>
      <c r="C33" s="10"/>
    </row>
    <row r="34" spans="2:3" ht="17" customHeight="1" x14ac:dyDescent="0.15">
      <c r="B34" s="226" t="s">
        <v>109</v>
      </c>
      <c r="C34" s="130"/>
    </row>
    <row r="35" spans="2:3" ht="17" customHeight="1" x14ac:dyDescent="0.15">
      <c r="B35" s="226"/>
      <c r="C35" s="130"/>
    </row>
    <row r="36" spans="2:3" ht="18" x14ac:dyDescent="0.2">
      <c r="B36" s="48"/>
      <c r="C36" s="48"/>
    </row>
    <row r="37" spans="2:3" ht="18" x14ac:dyDescent="0.2">
      <c r="B37" s="10" t="s">
        <v>91</v>
      </c>
      <c r="C37" s="10"/>
    </row>
    <row r="38" spans="2:3" ht="17" customHeight="1" x14ac:dyDescent="0.15">
      <c r="B38" s="226" t="s">
        <v>131</v>
      </c>
      <c r="C38" s="130"/>
    </row>
    <row r="39" spans="2:3" ht="17" customHeight="1" x14ac:dyDescent="0.15">
      <c r="B39" s="226"/>
      <c r="C39" s="130"/>
    </row>
    <row r="40" spans="2:3" ht="18" x14ac:dyDescent="0.2">
      <c r="B40" s="48"/>
      <c r="C40" s="48"/>
    </row>
    <row r="41" spans="2:3" ht="21" customHeight="1" x14ac:dyDescent="0.2">
      <c r="B41" s="10" t="s">
        <v>92</v>
      </c>
      <c r="C41" s="10"/>
    </row>
    <row r="42" spans="2:3" ht="17" customHeight="1" x14ac:dyDescent="0.15">
      <c r="B42" s="226" t="s">
        <v>110</v>
      </c>
      <c r="C42" s="130"/>
    </row>
    <row r="43" spans="2:3" ht="16" customHeight="1" x14ac:dyDescent="0.15">
      <c r="B43" s="226"/>
      <c r="C43" s="130"/>
    </row>
    <row r="44" spans="2:3" ht="20" customHeight="1" x14ac:dyDescent="0.15">
      <c r="B44" s="226"/>
      <c r="C44" s="130"/>
    </row>
    <row r="45" spans="2:3" ht="20" customHeight="1" x14ac:dyDescent="0.2">
      <c r="B45" s="114"/>
      <c r="C45" s="118"/>
    </row>
    <row r="46" spans="2:3" ht="18" x14ac:dyDescent="0.2">
      <c r="B46" s="10" t="s">
        <v>93</v>
      </c>
      <c r="C46" s="10"/>
    </row>
    <row r="47" spans="2:3" s="117" customFormat="1" ht="78" customHeight="1" x14ac:dyDescent="0.15">
      <c r="B47" s="227" t="s">
        <v>156</v>
      </c>
      <c r="C47" s="227"/>
    </row>
    <row r="48" spans="2:3" ht="18" x14ac:dyDescent="0.2">
      <c r="B48" s="48"/>
      <c r="C48" s="48"/>
    </row>
    <row r="49" spans="2:3" ht="18" x14ac:dyDescent="0.2">
      <c r="B49" s="10" t="s">
        <v>94</v>
      </c>
      <c r="C49" s="10"/>
    </row>
    <row r="50" spans="2:3" ht="17" customHeight="1" x14ac:dyDescent="0.15">
      <c r="B50" s="226" t="s">
        <v>111</v>
      </c>
      <c r="C50" s="130"/>
    </row>
    <row r="51" spans="2:3" ht="18" customHeight="1" x14ac:dyDescent="0.15">
      <c r="B51" s="226"/>
      <c r="C51" s="130"/>
    </row>
    <row r="52" spans="2:3" ht="18" x14ac:dyDescent="0.2">
      <c r="B52" s="10"/>
      <c r="C52" s="10"/>
    </row>
  </sheetData>
  <mergeCells count="14">
    <mergeCell ref="D2:E2"/>
    <mergeCell ref="B4:C4"/>
    <mergeCell ref="B5:C5"/>
    <mergeCell ref="B11:C11"/>
    <mergeCell ref="B14:C14"/>
    <mergeCell ref="B38:C39"/>
    <mergeCell ref="B42:C44"/>
    <mergeCell ref="B47:C47"/>
    <mergeCell ref="B50:C51"/>
    <mergeCell ref="B17:C19"/>
    <mergeCell ref="B22:C23"/>
    <mergeCell ref="B26:C27"/>
    <mergeCell ref="B30:C31"/>
    <mergeCell ref="B34:C35"/>
  </mergeCells>
  <hyperlinks>
    <hyperlink ref="C2" r:id="rId1"/>
  </hyperlinks>
  <pageMargins left="0.7" right="0.7" top="0.75" bottom="0.75" header="0.3" footer="0.3"/>
  <pageSetup orientation="portrait" horizontalDpi="4294967292" verticalDpi="4294967292"/>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K38"/>
  <sheetViews>
    <sheetView tabSelected="1" workbookViewId="0">
      <selection activeCell="B5" sqref="B5:C5"/>
    </sheetView>
  </sheetViews>
  <sheetFormatPr baseColWidth="10" defaultColWidth="10.83203125" defaultRowHeight="13" x14ac:dyDescent="0.15"/>
  <cols>
    <col min="1" max="1" width="9.6640625" style="13" customWidth="1"/>
    <col min="2" max="2" width="4" style="13" customWidth="1"/>
    <col min="3" max="3" width="34.6640625" style="13" customWidth="1"/>
    <col min="4" max="4" width="43.6640625" style="13" customWidth="1"/>
    <col min="5" max="5" width="18.5" style="13" customWidth="1"/>
    <col min="6" max="16384" width="10.83203125" style="13"/>
  </cols>
  <sheetData>
    <row r="1" spans="1:11" s="80" customFormat="1" x14ac:dyDescent="0.15">
      <c r="A1" s="79"/>
      <c r="B1" s="115"/>
      <c r="C1" s="123"/>
      <c r="D1" s="123"/>
      <c r="E1" s="123"/>
      <c r="F1" s="123"/>
      <c r="G1" s="123"/>
      <c r="H1" s="123"/>
      <c r="I1" s="123"/>
      <c r="J1" s="123"/>
    </row>
    <row r="2" spans="1:11" s="80" customFormat="1" ht="81" customHeight="1" x14ac:dyDescent="0.15">
      <c r="A2" s="79"/>
      <c r="B2" s="115"/>
      <c r="C2" s="123"/>
      <c r="D2" s="233"/>
      <c r="E2" s="233"/>
      <c r="F2" s="233"/>
      <c r="G2" s="233"/>
      <c r="H2" s="233"/>
      <c r="I2" s="233"/>
      <c r="J2" s="233"/>
      <c r="K2" s="233"/>
    </row>
    <row r="3" spans="1:11" ht="36" customHeight="1" x14ac:dyDescent="0.15">
      <c r="A3" s="234"/>
      <c r="B3" s="235" t="s">
        <v>153</v>
      </c>
      <c r="C3" s="124"/>
      <c r="D3" s="124"/>
      <c r="E3" s="124"/>
      <c r="F3" s="124"/>
      <c r="G3" s="124"/>
      <c r="H3" s="124"/>
    </row>
    <row r="4" spans="1:11" ht="81" customHeight="1" x14ac:dyDescent="0.15">
      <c r="A4" s="234"/>
      <c r="B4" s="236" t="s">
        <v>174</v>
      </c>
      <c r="C4" s="237"/>
      <c r="D4" s="237"/>
      <c r="E4" s="237"/>
      <c r="F4" s="112"/>
      <c r="G4" s="112"/>
      <c r="H4" s="112"/>
    </row>
    <row r="5" spans="1:11" ht="41" customHeight="1" x14ac:dyDescent="0.15">
      <c r="A5" s="234"/>
      <c r="B5" s="238" t="s">
        <v>133</v>
      </c>
      <c r="C5" s="222"/>
    </row>
    <row r="6" spans="1:11" x14ac:dyDescent="0.15">
      <c r="A6" s="234"/>
      <c r="B6" s="116"/>
    </row>
    <row r="7" spans="1:11" x14ac:dyDescent="0.15">
      <c r="A7" s="234"/>
      <c r="B7" s="116"/>
    </row>
    <row r="8" spans="1:11" x14ac:dyDescent="0.15">
      <c r="A8" s="234"/>
      <c r="B8" s="116"/>
    </row>
    <row r="9" spans="1:11" x14ac:dyDescent="0.15">
      <c r="A9" s="234"/>
      <c r="B9" s="116"/>
    </row>
    <row r="10" spans="1:11" x14ac:dyDescent="0.15">
      <c r="A10" s="234"/>
      <c r="B10" s="116"/>
    </row>
    <row r="11" spans="1:11" x14ac:dyDescent="0.15">
      <c r="A11" s="234"/>
      <c r="B11" s="116"/>
    </row>
    <row r="12" spans="1:11" x14ac:dyDescent="0.15">
      <c r="A12" s="234"/>
      <c r="B12" s="116"/>
    </row>
    <row r="13" spans="1:11" x14ac:dyDescent="0.15">
      <c r="A13" s="234"/>
      <c r="B13" s="116"/>
    </row>
    <row r="14" spans="1:11" x14ac:dyDescent="0.15">
      <c r="A14" s="234"/>
      <c r="B14" s="116"/>
    </row>
    <row r="15" spans="1:11" x14ac:dyDescent="0.15">
      <c r="A15" s="234"/>
      <c r="B15" s="116"/>
    </row>
    <row r="16" spans="1:11" x14ac:dyDescent="0.15">
      <c r="A16" s="234"/>
      <c r="B16" s="116"/>
    </row>
    <row r="17" spans="1:2" x14ac:dyDescent="0.15">
      <c r="A17" s="234"/>
      <c r="B17" s="116"/>
    </row>
    <row r="18" spans="1:2" x14ac:dyDescent="0.15">
      <c r="A18" s="234"/>
      <c r="B18" s="116"/>
    </row>
    <row r="19" spans="1:2" x14ac:dyDescent="0.15">
      <c r="A19" s="234"/>
      <c r="B19" s="116"/>
    </row>
    <row r="20" spans="1:2" x14ac:dyDescent="0.15">
      <c r="A20" s="234"/>
      <c r="B20" s="116"/>
    </row>
    <row r="21" spans="1:2" x14ac:dyDescent="0.15">
      <c r="A21" s="234"/>
      <c r="B21" s="116"/>
    </row>
    <row r="22" spans="1:2" x14ac:dyDescent="0.15">
      <c r="A22" s="234"/>
      <c r="B22" s="116"/>
    </row>
    <row r="23" spans="1:2" x14ac:dyDescent="0.15">
      <c r="A23" s="234"/>
      <c r="B23" s="116"/>
    </row>
    <row r="24" spans="1:2" x14ac:dyDescent="0.15">
      <c r="A24" s="234"/>
      <c r="B24" s="116"/>
    </row>
    <row r="25" spans="1:2" x14ac:dyDescent="0.15">
      <c r="A25" s="234"/>
      <c r="B25" s="116"/>
    </row>
    <row r="26" spans="1:2" x14ac:dyDescent="0.15">
      <c r="A26" s="234"/>
      <c r="B26" s="116"/>
    </row>
    <row r="27" spans="1:2" x14ac:dyDescent="0.15">
      <c r="A27" s="234"/>
      <c r="B27" s="116"/>
    </row>
    <row r="28" spans="1:2" x14ac:dyDescent="0.15">
      <c r="A28" s="234"/>
      <c r="B28" s="116"/>
    </row>
    <row r="29" spans="1:2" x14ac:dyDescent="0.15">
      <c r="A29" s="234"/>
      <c r="B29" s="116"/>
    </row>
    <row r="30" spans="1:2" x14ac:dyDescent="0.15">
      <c r="A30" s="234"/>
      <c r="B30" s="116"/>
    </row>
    <row r="31" spans="1:2" x14ac:dyDescent="0.15">
      <c r="A31" s="234"/>
      <c r="B31" s="116"/>
    </row>
    <row r="32" spans="1:2" x14ac:dyDescent="0.15">
      <c r="A32" s="234"/>
      <c r="B32" s="116"/>
    </row>
    <row r="33" spans="1:2" x14ac:dyDescent="0.15">
      <c r="A33" s="234"/>
      <c r="B33" s="116"/>
    </row>
    <row r="34" spans="1:2" x14ac:dyDescent="0.15">
      <c r="A34" s="234"/>
      <c r="B34" s="116"/>
    </row>
    <row r="35" spans="1:2" x14ac:dyDescent="0.15">
      <c r="A35" s="234"/>
      <c r="B35" s="116"/>
    </row>
    <row r="36" spans="1:2" x14ac:dyDescent="0.15">
      <c r="A36" s="234"/>
      <c r="B36" s="116"/>
    </row>
    <row r="37" spans="1:2" x14ac:dyDescent="0.15">
      <c r="A37" s="234"/>
      <c r="B37" s="116"/>
    </row>
    <row r="38" spans="1:2" x14ac:dyDescent="0.15">
      <c r="A38" s="234"/>
      <c r="B38" s="116"/>
    </row>
  </sheetData>
  <mergeCells count="6">
    <mergeCell ref="C2:K2"/>
    <mergeCell ref="C1:J1"/>
    <mergeCell ref="A3:A38"/>
    <mergeCell ref="B3:H3"/>
    <mergeCell ref="B4:E4"/>
    <mergeCell ref="B5:C5"/>
  </mergeCells>
  <hyperlinks>
    <hyperlink ref="B5" r:id="rId1"/>
  </hyperlinks>
  <pageMargins left="0.7" right="0.7" top="0.75" bottom="0.75" header="0.3" footer="0.3"/>
  <pageSetup orientation="portrait" horizontalDpi="4294967292" verticalDpi="4294967292"/>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1. Your Needs</vt:lpstr>
      <vt:lpstr>2. Your Pricing</vt:lpstr>
      <vt:lpstr>3. Product Reviews</vt:lpstr>
      <vt:lpstr>4. Things to Consider</vt:lpstr>
      <vt:lpstr>5. Request a Demo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Microsoft Office User</cp:lastModifiedBy>
  <dcterms:created xsi:type="dcterms:W3CDTF">2014-12-12T22:40:07Z</dcterms:created>
  <dcterms:modified xsi:type="dcterms:W3CDTF">2018-06-10T02:46:51Z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ssetID">
    <vt:lpwstr>TF10000030</vt:lpwstr>
  </property>
</Properties>
</file>